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6" activeTab="7"/>
  </bookViews>
  <sheets>
    <sheet name="封面" sheetId="1" r:id="rId1"/>
    <sheet name="目录" sheetId="2" r:id="rId2"/>
    <sheet name="2021年克州国有资本经营收入决算表" sheetId="3" r:id="rId3"/>
    <sheet name="2021年克州国有资本经营支出决算表" sheetId="4" r:id="rId4"/>
    <sheet name="2021年克州国有资本经营收支决算表" sheetId="5" r:id="rId5"/>
    <sheet name="2021年克州本级国有资本经营收入决算表" sheetId="6" r:id="rId6"/>
    <sheet name="2021年克州本级国有资本经营支出决算表" sheetId="7" r:id="rId7"/>
    <sheet name="2021年克州国有资本经营预算转移支付情况表" sheetId="8" r:id="rId8"/>
  </sheets>
  <externalReferences>
    <externalReference r:id="rId11"/>
  </externalReferences>
  <definedNames>
    <definedName name="_xlnm.Print_Area" localSheetId="5">'2021年克州本级国有资本经营收入决算表'!$A$1:$D$25</definedName>
    <definedName name="_xlnm.Print_Area" localSheetId="6">'2021年克州本级国有资本经营支出决算表'!$A$1:$D$23</definedName>
    <definedName name="_xlnm.Print_Area" localSheetId="2">'2021年克州国有资本经营收入决算表'!$A$1:$D$28</definedName>
    <definedName name="_xlnm.Print_Area" localSheetId="3">'2021年克州国有资本经营支出决算表'!$A$1:$D$24</definedName>
    <definedName name="_xlnm.Print_Area" localSheetId="4">'2021年克州国有资本经营收支决算表'!$A$1:$D$24</definedName>
  </definedNames>
  <calcPr fullCalcOnLoad="1"/>
</workbook>
</file>

<file path=xl/sharedStrings.xml><?xml version="1.0" encoding="utf-8"?>
<sst xmlns="http://schemas.openxmlformats.org/spreadsheetml/2006/main" count="114" uniqueCount="72">
  <si>
    <t>自治州2021年国有资本经营决算</t>
  </si>
  <si>
    <t>自治州财政局</t>
  </si>
  <si>
    <t>目    录</t>
  </si>
  <si>
    <t xml:space="preserve">一、2021年克州国有资本经营收入决算表   … … … … … … …（1） </t>
  </si>
  <si>
    <t>二、2021年克州国有资本经营收入决算表   … … … … … … …（2）</t>
  </si>
  <si>
    <t>三、2021年克州本级国有资本经营收入决算表  … … … … … …（3）</t>
  </si>
  <si>
    <t>四、2021年克州本级国有资本经营支出决算表  … … … … … …（4）</t>
  </si>
  <si>
    <t>五、2021年克州国有资本经营预算转移支付情况表… … … …  …（5）</t>
  </si>
  <si>
    <t>2021年克州国有资本经营收入决算表</t>
  </si>
  <si>
    <t>单位：万元</t>
  </si>
  <si>
    <t>项    目</t>
  </si>
  <si>
    <t>2020年
决算数</t>
  </si>
  <si>
    <t>2021年
决算数</t>
  </si>
  <si>
    <t>备注</t>
  </si>
  <si>
    <t>一、利润收入</t>
  </si>
  <si>
    <t xml:space="preserve">    其他国有资本经营预算企业利润收入</t>
  </si>
  <si>
    <t>二、股利、股息收入</t>
  </si>
  <si>
    <t>三、产权转让收入</t>
  </si>
  <si>
    <t>四、清算收入</t>
  </si>
  <si>
    <t>五、其他国有资本经营预算收入</t>
  </si>
  <si>
    <t>国有资本经营收入小计</t>
  </si>
  <si>
    <t>自治区补助收入</t>
  </si>
  <si>
    <t>上年结余</t>
  </si>
  <si>
    <t>合计</t>
  </si>
  <si>
    <t>2021年克州国有资本经营支出决算表</t>
  </si>
  <si>
    <t xml:space="preserve">一、解决历史遗留问题及改革成本支出 </t>
  </si>
  <si>
    <t xml:space="preserve">  国有企业退休人员社会化管理补助支出</t>
  </si>
  <si>
    <t xml:space="preserve">  其他解决历史遗留问题及改革成本支出</t>
  </si>
  <si>
    <t>二、国有企业资本金注入</t>
  </si>
  <si>
    <t xml:space="preserve">  其他国有企业资本金注入</t>
  </si>
  <si>
    <t>三、国有企业政策性补贴(款)</t>
  </si>
  <si>
    <t>四、金融国有资本经营预算支出</t>
  </si>
  <si>
    <t>五、其他国有资本经营预算支出(款)</t>
  </si>
  <si>
    <t>国有资本经营支出小计</t>
  </si>
  <si>
    <t>调出资金</t>
  </si>
  <si>
    <t>年终结余</t>
  </si>
  <si>
    <t>2021年度克孜勒苏州国有资本经营收支决算表</t>
  </si>
  <si>
    <t>项目</t>
  </si>
  <si>
    <t>决算数</t>
  </si>
  <si>
    <t>国有资本经营预算收入</t>
  </si>
  <si>
    <t>国有资本经营预算支出</t>
  </si>
  <si>
    <t>国有资本经营预算上级补助收入</t>
  </si>
  <si>
    <t>国有资本经营预算补助下级支出</t>
  </si>
  <si>
    <t>国有资本经营预算下级上解收入</t>
  </si>
  <si>
    <t>国有资本经营预算上解上级支出</t>
  </si>
  <si>
    <t>国有资本经营预算上年结余</t>
  </si>
  <si>
    <t>国有资本经营预算调出资金</t>
  </si>
  <si>
    <t>国有资本经营预算省补助计划单列市收入</t>
  </si>
  <si>
    <t>国有资本经营预算省补助计划单列市支出</t>
  </si>
  <si>
    <t>国有资本经营预算计划单列市上解省收入</t>
  </si>
  <si>
    <t>国有资本经营预算计划单列市上解省支出</t>
  </si>
  <si>
    <t>国有资本经营预算年终结余</t>
  </si>
  <si>
    <t>收  入  总  计</t>
  </si>
  <si>
    <t>支  出  总  计</t>
  </si>
  <si>
    <t>2021年克州本级国有资本经营收入决算表</t>
  </si>
  <si>
    <t>2021年克州本级国有资本经营支出决算表</t>
  </si>
  <si>
    <t>国有企业退休人员社会化管理补助支出</t>
  </si>
  <si>
    <t xml:space="preserve">     其他解决历史遗留问题及改革成本支出</t>
  </si>
  <si>
    <t>2021年克州国有资本经营预算转移支付情况表</t>
  </si>
  <si>
    <t xml:space="preserve">    单位：万元</t>
  </si>
  <si>
    <t>项      目</t>
  </si>
  <si>
    <t>2021年全州
决算数</t>
  </si>
  <si>
    <t>其中</t>
  </si>
  <si>
    <t>本级
决算数</t>
  </si>
  <si>
    <t>县市小计
决算数</t>
  </si>
  <si>
    <t>阿图什市</t>
  </si>
  <si>
    <t>阿克陶县</t>
  </si>
  <si>
    <t>乌恰县</t>
  </si>
  <si>
    <t>阿合奇县</t>
  </si>
  <si>
    <t>本级占
全州的%</t>
  </si>
  <si>
    <t>县市占
全州的%</t>
  </si>
  <si>
    <t xml:space="preserve">  解决历史遗留问题及改革成本支出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</si>
</sst>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_ * #,##0_ ;_ * \-#,##0_ ;_ * &quot;-&quot;??_ ;_ @_ "/>
    <numFmt numFmtId="179" formatCode="#,##0.0"/>
  </numFmts>
  <fonts count="3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6"/>
      <name val="黑体"/>
      <family val="3"/>
    </font>
    <font>
      <sz val="16"/>
      <name val="黑体"/>
      <family val="3"/>
    </font>
    <font>
      <b/>
      <sz val="2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0"/>
      <name val="Helv"/>
      <family val="2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9" fillId="8" borderId="0" applyNumberFormat="0" applyBorder="0" applyAlignment="0" applyProtection="0"/>
    <xf numFmtId="0" fontId="15" fillId="0" borderId="5" applyNumberFormat="0" applyFill="0" applyAlignment="0" applyProtection="0"/>
    <xf numFmtId="0" fontId="19" fillId="9" borderId="0" applyNumberFormat="0" applyBorder="0" applyAlignment="0" applyProtection="0"/>
    <xf numFmtId="0" fontId="28" fillId="10" borderId="6" applyNumberFormat="0" applyAlignment="0" applyProtection="0"/>
    <xf numFmtId="0" fontId="29" fillId="10" borderId="1" applyNumberFormat="0" applyAlignment="0" applyProtection="0"/>
    <xf numFmtId="0" fontId="30" fillId="11" borderId="7" applyNumberFormat="0" applyAlignment="0" applyProtection="0"/>
    <xf numFmtId="0" fontId="14" fillId="3" borderId="0" applyNumberFormat="0" applyBorder="0" applyAlignment="0" applyProtection="0"/>
    <xf numFmtId="0" fontId="19" fillId="12" borderId="0" applyNumberFormat="0" applyBorder="0" applyAlignment="0" applyProtection="0"/>
    <xf numFmtId="0" fontId="31" fillId="0" borderId="8" applyNumberFormat="0" applyFill="0" applyAlignment="0" applyProtection="0"/>
    <xf numFmtId="0" fontId="0" fillId="0" borderId="0">
      <alignment/>
      <protection/>
    </xf>
    <xf numFmtId="0" fontId="32" fillId="0" borderId="9" applyNumberFormat="0" applyFill="0" applyAlignment="0" applyProtection="0"/>
    <xf numFmtId="0" fontId="33" fillId="2" borderId="0" applyNumberFormat="0" applyBorder="0" applyAlignment="0" applyProtection="0"/>
    <xf numFmtId="0" fontId="17" fillId="13" borderId="0" applyNumberFormat="0" applyBorder="0" applyAlignment="0" applyProtection="0"/>
    <xf numFmtId="0" fontId="14" fillId="14" borderId="0" applyNumberFormat="0" applyBorder="0" applyAlignment="0" applyProtection="0"/>
    <xf numFmtId="0" fontId="19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9" fillId="20" borderId="0" applyNumberFormat="0" applyBorder="0" applyAlignment="0" applyProtection="0"/>
    <xf numFmtId="0" fontId="14" fillId="17" borderId="0" applyNumberFormat="0" applyBorder="0" applyAlignment="0" applyProtection="0"/>
    <xf numFmtId="0" fontId="19" fillId="20" borderId="0" applyNumberFormat="0" applyBorder="0" applyAlignment="0" applyProtection="0"/>
    <xf numFmtId="0" fontId="0" fillId="0" borderId="0">
      <alignment vertical="center"/>
      <protection/>
    </xf>
    <xf numFmtId="0" fontId="19" fillId="21" borderId="0" applyNumberFormat="0" applyBorder="0" applyAlignment="0" applyProtection="0"/>
    <xf numFmtId="0" fontId="14" fillId="22" borderId="0" applyNumberFormat="0" applyBorder="0" applyAlignment="0" applyProtection="0"/>
    <xf numFmtId="0" fontId="19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>
      <alignment/>
      <protection/>
    </xf>
    <xf numFmtId="43" fontId="14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 applyProtection="1">
      <alignment horizontal="left" vertical="center"/>
      <protection locked="0"/>
    </xf>
    <xf numFmtId="176" fontId="5" fillId="0" borderId="10" xfId="0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 applyProtection="1">
      <alignment horizontal="left" vertical="center"/>
      <protection locked="0"/>
    </xf>
    <xf numFmtId="176" fontId="6" fillId="0" borderId="17" xfId="0" applyNumberFormat="1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 applyProtection="1">
      <alignment horizontal="left" vertical="center"/>
      <protection locked="0"/>
    </xf>
    <xf numFmtId="176" fontId="6" fillId="0" borderId="15" xfId="0" applyNumberFormat="1" applyFont="1" applyFill="1" applyBorder="1" applyAlignment="1">
      <alignment horizontal="right" vertical="center"/>
    </xf>
    <xf numFmtId="176" fontId="6" fillId="0" borderId="19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77" fontId="6" fillId="0" borderId="0" xfId="0" applyNumberFormat="1" applyFont="1" applyFill="1" applyBorder="1" applyAlignment="1">
      <alignment horizontal="right"/>
    </xf>
    <xf numFmtId="177" fontId="0" fillId="0" borderId="0" xfId="0" applyNumberFormat="1" applyFill="1" applyAlignment="1">
      <alignment/>
    </xf>
    <xf numFmtId="0" fontId="4" fillId="0" borderId="2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0" fontId="5" fillId="0" borderId="25" xfId="0" applyNumberFormat="1" applyFont="1" applyFill="1" applyBorder="1" applyAlignment="1">
      <alignment horizontal="right" vertical="center"/>
    </xf>
    <xf numFmtId="10" fontId="5" fillId="0" borderId="26" xfId="0" applyNumberFormat="1" applyFont="1" applyFill="1" applyBorder="1" applyAlignment="1">
      <alignment horizontal="right" vertical="center"/>
    </xf>
    <xf numFmtId="0" fontId="2" fillId="0" borderId="27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10" fontId="6" fillId="0" borderId="25" xfId="0" applyNumberFormat="1" applyFont="1" applyFill="1" applyBorder="1" applyAlignment="1">
      <alignment horizontal="right" vertical="center"/>
    </xf>
    <xf numFmtId="10" fontId="6" fillId="0" borderId="26" xfId="0" applyNumberFormat="1" applyFont="1" applyFill="1" applyBorder="1" applyAlignment="1">
      <alignment horizontal="right" vertical="center"/>
    </xf>
    <xf numFmtId="10" fontId="6" fillId="0" borderId="28" xfId="0" applyNumberFormat="1" applyFont="1" applyFill="1" applyBorder="1" applyAlignment="1">
      <alignment horizontal="right" vertical="center"/>
    </xf>
    <xf numFmtId="10" fontId="6" fillId="0" borderId="24" xfId="0" applyNumberFormat="1" applyFont="1" applyFill="1" applyBorder="1" applyAlignment="1">
      <alignment horizontal="right" vertical="center"/>
    </xf>
    <xf numFmtId="0" fontId="0" fillId="0" borderId="24" xfId="0" applyFill="1" applyBorder="1" applyAlignment="1">
      <alignment/>
    </xf>
    <xf numFmtId="0" fontId="0" fillId="24" borderId="0" xfId="0" applyFill="1" applyAlignment="1">
      <alignment vertical="center"/>
    </xf>
    <xf numFmtId="0" fontId="9" fillId="24" borderId="0" xfId="61" applyNumberFormat="1" applyFont="1" applyFill="1" applyAlignment="1" applyProtection="1">
      <alignment horizontal="center" vertical="center"/>
      <protection/>
    </xf>
    <xf numFmtId="0" fontId="0" fillId="24" borderId="0" xfId="44" applyFill="1">
      <alignment/>
      <protection/>
    </xf>
    <xf numFmtId="0" fontId="10" fillId="24" borderId="0" xfId="61" applyNumberFormat="1" applyFont="1" applyFill="1" applyAlignment="1" applyProtection="1">
      <alignment horizontal="center" vertical="center"/>
      <protection/>
    </xf>
    <xf numFmtId="0" fontId="11" fillId="24" borderId="0" xfId="0" applyNumberFormat="1" applyFont="1" applyFill="1" applyBorder="1" applyAlignment="1" applyProtection="1">
      <alignment vertical="center"/>
      <protection/>
    </xf>
    <xf numFmtId="0" fontId="0" fillId="24" borderId="0" xfId="0" applyFill="1" applyAlignment="1">
      <alignment horizontal="right" vertical="center"/>
    </xf>
    <xf numFmtId="0" fontId="4" fillId="24" borderId="13" xfId="66" applyNumberFormat="1" applyFont="1" applyFill="1" applyBorder="1" applyAlignment="1" applyProtection="1">
      <alignment horizontal="center" vertical="center"/>
      <protection/>
    </xf>
    <xf numFmtId="0" fontId="4" fillId="24" borderId="21" xfId="0" applyNumberFormat="1" applyFont="1" applyFill="1" applyBorder="1" applyAlignment="1" applyProtection="1">
      <alignment horizontal="center" vertical="center" wrapText="1"/>
      <protection/>
    </xf>
    <xf numFmtId="0" fontId="4" fillId="24" borderId="22" xfId="0" applyNumberFormat="1" applyFont="1" applyFill="1" applyBorder="1" applyAlignment="1" applyProtection="1">
      <alignment horizontal="center" vertical="center" wrapText="1"/>
      <protection/>
    </xf>
    <xf numFmtId="0" fontId="4" fillId="24" borderId="0" xfId="0" applyNumberFormat="1" applyFont="1" applyFill="1" applyBorder="1" applyAlignment="1" applyProtection="1">
      <alignment vertical="center"/>
      <protection/>
    </xf>
    <xf numFmtId="3" fontId="4" fillId="24" borderId="18" xfId="0" applyNumberFormat="1" applyFont="1" applyFill="1" applyBorder="1" applyAlignment="1">
      <alignment vertical="center"/>
    </xf>
    <xf numFmtId="3" fontId="4" fillId="24" borderId="18" xfId="0" applyNumberFormat="1" applyFont="1" applyFill="1" applyBorder="1" applyAlignment="1" applyProtection="1">
      <alignment horizontal="right" vertical="center"/>
      <protection/>
    </xf>
    <xf numFmtId="3" fontId="4" fillId="24" borderId="26" xfId="0" applyNumberFormat="1" applyFont="1" applyFill="1" applyBorder="1" applyAlignment="1">
      <alignment vertical="center"/>
    </xf>
    <xf numFmtId="0" fontId="4" fillId="24" borderId="0" xfId="0" applyNumberFormat="1" applyFont="1" applyFill="1" applyBorder="1" applyAlignment="1" applyProtection="1">
      <alignment horizontal="center" vertical="center"/>
      <protection/>
    </xf>
    <xf numFmtId="3" fontId="4" fillId="24" borderId="26" xfId="0" applyNumberFormat="1" applyFont="1" applyFill="1" applyBorder="1" applyAlignment="1" applyProtection="1">
      <alignment horizontal="right" vertical="center"/>
      <protection/>
    </xf>
    <xf numFmtId="0" fontId="12" fillId="24" borderId="0" xfId="66" applyNumberFormat="1" applyFont="1" applyFill="1" applyBorder="1" applyAlignment="1" applyProtection="1">
      <alignment vertical="center"/>
      <protection/>
    </xf>
    <xf numFmtId="3" fontId="12" fillId="24" borderId="18" xfId="0" applyNumberFormat="1" applyFont="1" applyFill="1" applyBorder="1" applyAlignment="1" applyProtection="1">
      <alignment horizontal="right" vertical="center"/>
      <protection/>
    </xf>
    <xf numFmtId="0" fontId="4" fillId="24" borderId="0" xfId="66" applyNumberFormat="1" applyFont="1" applyFill="1" applyBorder="1" applyAlignment="1" applyProtection="1">
      <alignment vertical="center"/>
      <protection/>
    </xf>
    <xf numFmtId="0" fontId="12" fillId="24" borderId="0" xfId="0" applyNumberFormat="1" applyFont="1" applyFill="1" applyBorder="1" applyAlignment="1" applyProtection="1">
      <alignment vertical="center"/>
      <protection/>
    </xf>
    <xf numFmtId="10" fontId="12" fillId="24" borderId="26" xfId="0" applyNumberFormat="1" applyFont="1" applyFill="1" applyBorder="1" applyAlignment="1" applyProtection="1">
      <alignment horizontal="right" vertical="center"/>
      <protection/>
    </xf>
    <xf numFmtId="0" fontId="4" fillId="24" borderId="0" xfId="0" applyNumberFormat="1" applyFont="1" applyFill="1" applyBorder="1" applyAlignment="1" applyProtection="1">
      <alignment horizontal="left" vertical="center"/>
      <protection/>
    </xf>
    <xf numFmtId="0" fontId="12" fillId="24" borderId="20" xfId="0" applyNumberFormat="1" applyFont="1" applyFill="1" applyBorder="1" applyAlignment="1" applyProtection="1">
      <alignment horizontal="center" vertical="center"/>
      <protection/>
    </xf>
    <xf numFmtId="178" fontId="12" fillId="24" borderId="19" xfId="22" applyNumberFormat="1" applyFont="1" applyFill="1" applyBorder="1" applyAlignment="1">
      <alignment/>
    </xf>
    <xf numFmtId="10" fontId="12" fillId="24" borderId="24" xfId="0" applyNumberFormat="1" applyFont="1" applyFill="1" applyBorder="1" applyAlignment="1" applyProtection="1">
      <alignment horizontal="right" vertical="center"/>
      <protection/>
    </xf>
    <xf numFmtId="0" fontId="0" fillId="24" borderId="29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9" fillId="24" borderId="0" xfId="0" applyNumberFormat="1" applyFont="1" applyFill="1" applyAlignment="1" applyProtection="1">
      <alignment horizontal="center" vertical="center"/>
      <protection/>
    </xf>
    <xf numFmtId="0" fontId="4" fillId="24" borderId="30" xfId="0" applyNumberFormat="1" applyFont="1" applyFill="1" applyBorder="1" applyAlignment="1" applyProtection="1">
      <alignment horizontal="center" vertical="center" wrapText="1"/>
      <protection/>
    </xf>
    <xf numFmtId="3" fontId="4" fillId="24" borderId="30" xfId="0" applyNumberFormat="1" applyFont="1" applyFill="1" applyBorder="1" applyAlignment="1" applyProtection="1">
      <alignment horizontal="right" vertical="center"/>
      <protection/>
    </xf>
    <xf numFmtId="3" fontId="12" fillId="24" borderId="30" xfId="0" applyNumberFormat="1" applyFont="1" applyFill="1" applyBorder="1" applyAlignment="1">
      <alignment vertical="center"/>
    </xf>
    <xf numFmtId="3" fontId="4" fillId="24" borderId="27" xfId="0" applyNumberFormat="1" applyFont="1" applyFill="1" applyBorder="1" applyAlignment="1">
      <alignment vertical="center"/>
    </xf>
    <xf numFmtId="179" fontId="12" fillId="24" borderId="18" xfId="0" applyNumberFormat="1" applyFont="1" applyFill="1" applyBorder="1" applyAlignment="1" applyProtection="1">
      <alignment horizontal="right" vertical="center"/>
      <protection/>
    </xf>
    <xf numFmtId="10" fontId="4" fillId="24" borderId="26" xfId="0" applyNumberFormat="1" applyFont="1" applyFill="1" applyBorder="1" applyAlignment="1" applyProtection="1">
      <alignment horizontal="right" vertical="center"/>
      <protection/>
    </xf>
    <xf numFmtId="0" fontId="10" fillId="24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NumberFormat="1" applyFont="1" applyFill="1" applyAlignment="1" applyProtection="1">
      <alignment horizontal="right" vertical="center"/>
      <protection/>
    </xf>
    <xf numFmtId="0" fontId="13" fillId="0" borderId="21" xfId="0" applyNumberFormat="1" applyFont="1" applyFill="1" applyBorder="1" applyAlignment="1" applyProtection="1">
      <alignment horizontal="center" vertical="center"/>
      <protection/>
    </xf>
    <xf numFmtId="0" fontId="11" fillId="0" borderId="21" xfId="0" applyNumberFormat="1" applyFont="1" applyFill="1" applyBorder="1" applyAlignment="1" applyProtection="1">
      <alignment vertical="center"/>
      <protection/>
    </xf>
    <xf numFmtId="3" fontId="11" fillId="0" borderId="21" xfId="0" applyNumberFormat="1" applyFont="1" applyFill="1" applyBorder="1" applyAlignment="1" applyProtection="1">
      <alignment horizontal="right" vertical="center"/>
      <protection/>
    </xf>
    <xf numFmtId="0" fontId="11" fillId="0" borderId="21" xfId="0" applyNumberFormat="1" applyFont="1" applyFill="1" applyBorder="1" applyAlignment="1" applyProtection="1">
      <alignment horizontal="right" vertical="center"/>
      <protection/>
    </xf>
    <xf numFmtId="0" fontId="0" fillId="24" borderId="0" xfId="44" applyFill="1" applyBorder="1">
      <alignment/>
      <protection/>
    </xf>
    <xf numFmtId="178" fontId="12" fillId="24" borderId="19" xfId="22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57" fontId="5" fillId="0" borderId="0" xfId="0" applyNumberFormat="1" applyFont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常规_2013年预算执行（人代会）最新" xfId="61"/>
    <cellStyle name="强调文字颜色 6" xfId="62"/>
    <cellStyle name="40% - 强调文字颜色 6" xfId="63"/>
    <cellStyle name="60% - 强调文字颜色 6" xfId="64"/>
    <cellStyle name="常规 2" xfId="65"/>
    <cellStyle name="常规_2014年预算收支预测表-（报人大）" xfId="66"/>
    <cellStyle name="样式 1" xfId="67"/>
    <cellStyle name="千位分隔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&#26376;&#23548;&#20986;&#25968;&#25454;\&#20840;&#2403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18">
        <row r="5">
          <cell r="E5">
            <v>99</v>
          </cell>
          <cell r="J5">
            <v>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A20"/>
  <sheetViews>
    <sheetView showZeros="0" workbookViewId="0" topLeftCell="A1">
      <selection activeCell="C17" sqref="C17"/>
    </sheetView>
  </sheetViews>
  <sheetFormatPr defaultColWidth="9.00390625" defaultRowHeight="14.25"/>
  <cols>
    <col min="1" max="1" width="84.125" style="0" customWidth="1"/>
  </cols>
  <sheetData>
    <row r="1" ht="78" customHeight="1"/>
    <row r="2" ht="39" customHeight="1">
      <c r="A2" s="89" t="s">
        <v>0</v>
      </c>
    </row>
    <row r="3" ht="33" customHeight="1">
      <c r="A3" s="90"/>
    </row>
    <row r="4" ht="31.5">
      <c r="A4" s="91"/>
    </row>
    <row r="17" ht="244.5" customHeight="1"/>
    <row r="18" ht="20.25">
      <c r="A18" s="92"/>
    </row>
    <row r="19" ht="24" customHeight="1">
      <c r="A19" s="93" t="s">
        <v>1</v>
      </c>
    </row>
    <row r="20" ht="27.75" customHeight="1">
      <c r="A20" s="94">
        <v>44732</v>
      </c>
    </row>
  </sheetData>
  <sheetProtection/>
  <protectedRanges>
    <protectedRange sqref="C24:C31 C5:C22 C33" name="区域1_1_2_1_1_1"/>
    <protectedRange sqref="C24:C31 C5:C22 C33" name="区域1_1_2_2_1_1"/>
    <protectedRange sqref="B33 B5:B22 B24:B31" name="区域1_1_2_1_1_1_1"/>
    <protectedRange sqref="B33 B5:B22 B24:B31" name="区域1_1_2_2_1_1_1"/>
  </protectedRanges>
  <printOptions horizontalCentered="1"/>
  <pageMargins left="0.55" right="0.23999999999999996" top="0.2" bottom="0.39" header="0.2" footer="0.2399999999999999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A8"/>
  <sheetViews>
    <sheetView showZeros="0" zoomScale="85" zoomScaleNormal="85" workbookViewId="0" topLeftCell="A1">
      <selection activeCell="A8" sqref="A8"/>
    </sheetView>
  </sheetViews>
  <sheetFormatPr defaultColWidth="9.00390625" defaultRowHeight="14.25"/>
  <cols>
    <col min="1" max="1" width="80.625" style="0" customWidth="1"/>
  </cols>
  <sheetData>
    <row r="1" ht="84.75" customHeight="1"/>
    <row r="2" ht="41.25" customHeight="1">
      <c r="A2" s="87" t="s">
        <v>2</v>
      </c>
    </row>
    <row r="3" ht="115.5" customHeight="1"/>
    <row r="4" ht="30" customHeight="1">
      <c r="A4" s="88" t="s">
        <v>3</v>
      </c>
    </row>
    <row r="5" ht="30" customHeight="1">
      <c r="A5" s="88" t="s">
        <v>4</v>
      </c>
    </row>
    <row r="6" ht="30" customHeight="1">
      <c r="A6" s="88" t="s">
        <v>5</v>
      </c>
    </row>
    <row r="7" ht="30" customHeight="1">
      <c r="A7" s="88" t="s">
        <v>6</v>
      </c>
    </row>
    <row r="8" ht="27" customHeight="1">
      <c r="A8" s="88" t="s">
        <v>7</v>
      </c>
    </row>
  </sheetData>
  <sheetProtection/>
  <protectedRanges>
    <protectedRange sqref="C20:C27 C29 C6:C18" name="区域1_1_2_1_1_1"/>
    <protectedRange sqref="C20:C27 C29 C6:C18" name="区域1_1_2_2_1_1"/>
    <protectedRange sqref="B29 B20:B27 B6:B18" name="区域1_1_2_1_1_1_1"/>
    <protectedRange sqref="B29 B20:B27 B6:B18" name="区域1_1_2_2_1_1_1"/>
  </protectedRanges>
  <printOptions horizontalCentered="1"/>
  <pageMargins left="0.55" right="0.23999999999999996" top="0.2" bottom="0.39" header="0.2" footer="0.2399999999999999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8"/>
  <sheetViews>
    <sheetView zoomScale="70" zoomScaleNormal="70" workbookViewId="0" topLeftCell="A1">
      <selection activeCell="A13" sqref="A13"/>
    </sheetView>
  </sheetViews>
  <sheetFormatPr defaultColWidth="9.00390625" defaultRowHeight="14.25"/>
  <cols>
    <col min="1" max="1" width="43.25390625" style="44" customWidth="1"/>
    <col min="2" max="3" width="13.125" style="44" customWidth="1"/>
    <col min="4" max="4" width="10.875" style="44" customWidth="1"/>
    <col min="5" max="16384" width="9.00390625" style="44" customWidth="1"/>
  </cols>
  <sheetData>
    <row r="1" spans="1:12" ht="53.25" customHeight="1">
      <c r="A1" s="70" t="s">
        <v>8</v>
      </c>
      <c r="B1" s="70"/>
      <c r="C1" s="70"/>
      <c r="D1" s="70"/>
      <c r="J1" s="77"/>
      <c r="K1" s="77"/>
      <c r="L1" s="77"/>
    </row>
    <row r="2" spans="1:4" ht="30" customHeight="1">
      <c r="A2" s="48"/>
      <c r="B2" s="48"/>
      <c r="C2" s="48"/>
      <c r="D2" s="49" t="s">
        <v>9</v>
      </c>
    </row>
    <row r="3" spans="1:4" ht="37.5">
      <c r="A3" s="50" t="s">
        <v>10</v>
      </c>
      <c r="B3" s="71" t="s">
        <v>11</v>
      </c>
      <c r="C3" s="71" t="s">
        <v>12</v>
      </c>
      <c r="D3" s="52" t="s">
        <v>13</v>
      </c>
    </row>
    <row r="4" spans="1:4" ht="34.5" customHeight="1">
      <c r="A4" s="62" t="s">
        <v>14</v>
      </c>
      <c r="B4" s="73">
        <v>101</v>
      </c>
      <c r="C4" s="73">
        <v>99</v>
      </c>
      <c r="D4" s="74"/>
    </row>
    <row r="5" spans="1:4" ht="34.5" customHeight="1">
      <c r="A5" s="61" t="s">
        <v>15</v>
      </c>
      <c r="B5" s="55">
        <v>101</v>
      </c>
      <c r="C5" s="55">
        <v>99</v>
      </c>
      <c r="D5" s="58"/>
    </row>
    <row r="6" spans="1:4" ht="34.5" customHeight="1">
      <c r="A6" s="53" t="s">
        <v>16</v>
      </c>
      <c r="B6" s="55"/>
      <c r="C6" s="55"/>
      <c r="D6" s="58"/>
    </row>
    <row r="7" spans="1:4" ht="34.5" customHeight="1">
      <c r="A7" s="53" t="s">
        <v>17</v>
      </c>
      <c r="B7" s="55"/>
      <c r="C7" s="55"/>
      <c r="D7" s="58"/>
    </row>
    <row r="8" spans="1:4" ht="34.5" customHeight="1">
      <c r="A8" s="53" t="s">
        <v>18</v>
      </c>
      <c r="B8" s="55"/>
      <c r="C8" s="55"/>
      <c r="D8" s="58"/>
    </row>
    <row r="9" spans="1:4" ht="34.5" customHeight="1">
      <c r="A9" s="53" t="s">
        <v>19</v>
      </c>
      <c r="B9" s="55"/>
      <c r="C9" s="55"/>
      <c r="D9" s="58"/>
    </row>
    <row r="10" spans="1:4" ht="34.5" customHeight="1">
      <c r="A10" s="53"/>
      <c r="B10" s="55"/>
      <c r="C10" s="55"/>
      <c r="D10" s="58"/>
    </row>
    <row r="11" spans="1:4" ht="34.5" customHeight="1">
      <c r="A11" s="62" t="s">
        <v>20</v>
      </c>
      <c r="B11" s="60">
        <v>101</v>
      </c>
      <c r="C11" s="60">
        <v>99</v>
      </c>
      <c r="D11" s="63">
        <f>(C11-B11)/B11</f>
        <v>-0.019801980198019802</v>
      </c>
    </row>
    <row r="12" spans="1:4" ht="34.5" customHeight="1">
      <c r="A12" s="62" t="s">
        <v>21</v>
      </c>
      <c r="B12" s="60">
        <v>6</v>
      </c>
      <c r="C12" s="60">
        <v>67</v>
      </c>
      <c r="D12" s="63"/>
    </row>
    <row r="13" spans="1:4" ht="21.75" customHeight="1">
      <c r="A13" s="62" t="s">
        <v>22</v>
      </c>
      <c r="B13" s="60"/>
      <c r="C13" s="55">
        <v>4</v>
      </c>
      <c r="D13" s="76"/>
    </row>
    <row r="14" spans="1:4" s="69" customFormat="1" ht="21.75" customHeight="1">
      <c r="A14" s="53"/>
      <c r="B14" s="55"/>
      <c r="C14" s="55"/>
      <c r="D14" s="76"/>
    </row>
    <row r="15" spans="1:4" s="69" customFormat="1" ht="21.75" customHeight="1">
      <c r="A15" s="53"/>
      <c r="B15" s="55"/>
      <c r="C15" s="55"/>
      <c r="D15" s="76"/>
    </row>
    <row r="16" spans="1:4" s="69" customFormat="1" ht="21.75" customHeight="1">
      <c r="A16" s="53"/>
      <c r="B16" s="55"/>
      <c r="C16" s="55"/>
      <c r="D16" s="76"/>
    </row>
    <row r="17" spans="1:4" s="69" customFormat="1" ht="21.75" customHeight="1">
      <c r="A17" s="53"/>
      <c r="B17" s="55"/>
      <c r="C17" s="55"/>
      <c r="D17" s="76"/>
    </row>
    <row r="18" spans="1:4" s="69" customFormat="1" ht="21.75" customHeight="1">
      <c r="A18" s="53"/>
      <c r="B18" s="55"/>
      <c r="C18" s="55"/>
      <c r="D18" s="76"/>
    </row>
    <row r="19" spans="1:4" s="69" customFormat="1" ht="21.75" customHeight="1">
      <c r="A19" s="53"/>
      <c r="B19" s="55"/>
      <c r="C19" s="55"/>
      <c r="D19" s="76"/>
    </row>
    <row r="20" spans="1:4" s="69" customFormat="1" ht="21.75" customHeight="1">
      <c r="A20" s="53"/>
      <c r="B20" s="55"/>
      <c r="C20" s="55"/>
      <c r="D20" s="76"/>
    </row>
    <row r="21" spans="1:4" s="69" customFormat="1" ht="21.75" customHeight="1">
      <c r="A21" s="53"/>
      <c r="B21" s="55"/>
      <c r="C21" s="55"/>
      <c r="D21" s="76"/>
    </row>
    <row r="22" spans="1:4" s="69" customFormat="1" ht="21.75" customHeight="1">
      <c r="A22" s="53"/>
      <c r="B22" s="55"/>
      <c r="C22" s="55"/>
      <c r="D22" s="76"/>
    </row>
    <row r="23" spans="1:4" ht="18.75">
      <c r="A23" s="53"/>
      <c r="B23" s="55"/>
      <c r="C23" s="55"/>
      <c r="D23" s="76"/>
    </row>
    <row r="24" spans="1:4" ht="18.75">
      <c r="A24" s="53"/>
      <c r="B24" s="55"/>
      <c r="C24" s="55"/>
      <c r="D24" s="76"/>
    </row>
    <row r="25" spans="1:4" ht="18.75">
      <c r="A25" s="53"/>
      <c r="B25" s="55"/>
      <c r="C25" s="55"/>
      <c r="D25" s="76"/>
    </row>
    <row r="26" spans="1:4" ht="18.75">
      <c r="A26" s="53"/>
      <c r="B26" s="55"/>
      <c r="C26" s="55"/>
      <c r="D26" s="76"/>
    </row>
    <row r="27" spans="1:4" ht="18.75">
      <c r="A27" s="53"/>
      <c r="B27" s="55"/>
      <c r="C27" s="55"/>
      <c r="D27" s="76"/>
    </row>
    <row r="28" spans="1:4" ht="18.75">
      <c r="A28" s="65" t="s">
        <v>23</v>
      </c>
      <c r="B28" s="86">
        <v>107</v>
      </c>
      <c r="C28" s="86">
        <v>170</v>
      </c>
      <c r="D28" s="67">
        <f>(C28-B28)/B28</f>
        <v>0.5887850467289719</v>
      </c>
    </row>
  </sheetData>
  <sheetProtection/>
  <mergeCells count="2">
    <mergeCell ref="A1:D1"/>
    <mergeCell ref="J1:L1"/>
  </mergeCells>
  <printOptions horizontalCentered="1"/>
  <pageMargins left="0.71" right="0.71" top="0.55" bottom="0.55" header="0.31" footer="0.31"/>
  <pageSetup fitToWidth="0" fitToHeight="1" horizontalDpi="600" verticalDpi="600" orientation="portrait" paperSize="9" scale="9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47"/>
  <sheetViews>
    <sheetView workbookViewId="0" topLeftCell="A1">
      <selection activeCell="G24" sqref="G24"/>
    </sheetView>
  </sheetViews>
  <sheetFormatPr defaultColWidth="9.00390625" defaultRowHeight="14.25"/>
  <cols>
    <col min="1" max="1" width="48.25390625" style="44" customWidth="1"/>
    <col min="2" max="3" width="13.875" style="44" customWidth="1"/>
    <col min="4" max="4" width="11.50390625" style="44" customWidth="1"/>
    <col min="5" max="16384" width="9.00390625" style="44" customWidth="1"/>
  </cols>
  <sheetData>
    <row r="1" spans="1:240" ht="60" customHeight="1">
      <c r="A1" s="45" t="s">
        <v>24</v>
      </c>
      <c r="B1" s="45"/>
      <c r="C1" s="45"/>
      <c r="D1" s="45"/>
      <c r="E1" s="46"/>
      <c r="F1" s="46"/>
      <c r="G1" s="46"/>
      <c r="H1" s="46"/>
      <c r="I1" s="47"/>
      <c r="J1" s="47"/>
      <c r="K1" s="47"/>
      <c r="L1" s="47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</row>
    <row r="2" spans="1:240" ht="39.75" customHeight="1">
      <c r="A2" s="48"/>
      <c r="B2" s="48"/>
      <c r="C2" s="48"/>
      <c r="D2" s="49" t="s">
        <v>9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</row>
    <row r="3" spans="1:240" ht="39.75" customHeight="1">
      <c r="A3" s="50" t="s">
        <v>10</v>
      </c>
      <c r="B3" s="51" t="s">
        <v>11</v>
      </c>
      <c r="C3" s="52" t="s">
        <v>12</v>
      </c>
      <c r="D3" s="52" t="s">
        <v>13</v>
      </c>
      <c r="E3" s="85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</row>
    <row r="4" spans="1:240" ht="39.75" customHeight="1">
      <c r="A4" s="62" t="s">
        <v>25</v>
      </c>
      <c r="B4" s="60">
        <f>SUM(B5:B6)</f>
        <v>41</v>
      </c>
      <c r="C4" s="60">
        <f>SUM(C5:C6)</f>
        <v>72</v>
      </c>
      <c r="D4" s="74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</row>
    <row r="5" spans="1:240" ht="39.75" customHeight="1">
      <c r="A5" s="53" t="s">
        <v>26</v>
      </c>
      <c r="B5" s="55">
        <v>2</v>
      </c>
      <c r="C5" s="55">
        <v>12</v>
      </c>
      <c r="D5" s="5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</row>
    <row r="6" spans="1:240" ht="39.75" customHeight="1">
      <c r="A6" s="53" t="s">
        <v>27</v>
      </c>
      <c r="B6" s="55">
        <v>39</v>
      </c>
      <c r="C6" s="55">
        <v>60</v>
      </c>
      <c r="D6" s="58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</row>
    <row r="7" spans="1:240" ht="39.75" customHeight="1">
      <c r="A7" s="59" t="s">
        <v>28</v>
      </c>
      <c r="B7" s="60">
        <v>43</v>
      </c>
      <c r="C7" s="60"/>
      <c r="D7" s="58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</row>
    <row r="8" spans="1:240" ht="39.75" customHeight="1">
      <c r="A8" s="61" t="s">
        <v>29</v>
      </c>
      <c r="B8" s="55">
        <v>43</v>
      </c>
      <c r="C8" s="55"/>
      <c r="D8" s="58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</row>
    <row r="9" spans="1:240" ht="39.75" customHeight="1">
      <c r="A9" s="61" t="s">
        <v>30</v>
      </c>
      <c r="B9" s="55"/>
      <c r="C9" s="55"/>
      <c r="D9" s="58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</row>
    <row r="10" spans="1:240" ht="39.75" customHeight="1">
      <c r="A10" s="61" t="s">
        <v>31</v>
      </c>
      <c r="B10" s="55"/>
      <c r="C10" s="55"/>
      <c r="D10" s="58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</row>
    <row r="11" spans="1:240" ht="39.75" customHeight="1">
      <c r="A11" s="59" t="s">
        <v>32</v>
      </c>
      <c r="B11" s="60"/>
      <c r="C11" s="55"/>
      <c r="D11" s="58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</row>
    <row r="12" spans="1:240" ht="39.75" customHeight="1">
      <c r="A12" s="53"/>
      <c r="B12" s="55"/>
      <c r="C12" s="55"/>
      <c r="D12" s="58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</row>
    <row r="13" spans="1:240" ht="34.5" customHeight="1">
      <c r="A13" s="62" t="s">
        <v>33</v>
      </c>
      <c r="B13" s="60">
        <v>84</v>
      </c>
      <c r="C13" s="60">
        <v>72</v>
      </c>
      <c r="D13" s="63">
        <f>(C13-B13)/B13</f>
        <v>-0.14285714285714285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</row>
    <row r="14" spans="1:240" ht="34.5" customHeight="1">
      <c r="A14" s="62" t="s">
        <v>34</v>
      </c>
      <c r="B14" s="60">
        <v>19</v>
      </c>
      <c r="C14" s="60">
        <v>22</v>
      </c>
      <c r="D14" s="63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</row>
    <row r="15" spans="1:240" ht="34.5" customHeight="1">
      <c r="A15" s="62" t="s">
        <v>35</v>
      </c>
      <c r="B15" s="60">
        <v>4</v>
      </c>
      <c r="C15" s="60">
        <v>76</v>
      </c>
      <c r="D15" s="63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</row>
    <row r="16" spans="1:240" ht="34.5" customHeight="1">
      <c r="A16" s="64"/>
      <c r="B16" s="55"/>
      <c r="C16" s="55"/>
      <c r="D16" s="63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</row>
    <row r="17" spans="1:240" ht="34.5" customHeight="1">
      <c r="A17" s="64"/>
      <c r="B17" s="55"/>
      <c r="C17" s="55"/>
      <c r="D17" s="63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</row>
    <row r="18" spans="1:240" ht="34.5" customHeight="1">
      <c r="A18" s="64"/>
      <c r="B18" s="55"/>
      <c r="C18" s="55"/>
      <c r="D18" s="63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</row>
    <row r="19" spans="1:240" ht="34.5" customHeight="1">
      <c r="A19" s="64"/>
      <c r="B19" s="55"/>
      <c r="C19" s="55"/>
      <c r="D19" s="63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</row>
    <row r="20" spans="1:240" ht="18.75">
      <c r="A20" s="53"/>
      <c r="B20" s="55"/>
      <c r="C20" s="55"/>
      <c r="D20" s="63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</row>
    <row r="21" spans="1:240" ht="18.75">
      <c r="A21" s="53"/>
      <c r="B21" s="55"/>
      <c r="C21" s="55"/>
      <c r="D21" s="63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</row>
    <row r="22" spans="1:240" ht="18.75">
      <c r="A22" s="53"/>
      <c r="B22" s="55"/>
      <c r="C22" s="55"/>
      <c r="D22" s="63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</row>
    <row r="23" spans="1:240" ht="18.75">
      <c r="A23" s="53"/>
      <c r="B23" s="55"/>
      <c r="C23" s="55"/>
      <c r="D23" s="63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</row>
    <row r="24" spans="1:240" ht="18.75">
      <c r="A24" s="65" t="s">
        <v>23</v>
      </c>
      <c r="B24" s="66">
        <v>107</v>
      </c>
      <c r="C24" s="66">
        <f>C13+C14+C15</f>
        <v>170</v>
      </c>
      <c r="D24" s="67">
        <f>(C24-B24)/B24</f>
        <v>0.5887850467289719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</row>
    <row r="25" spans="4:240" ht="14.25">
      <c r="D25" s="68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</row>
    <row r="26" spans="5:240" ht="14.25"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</row>
    <row r="27" spans="5:240" ht="14.25"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</row>
    <row r="28" spans="5:240" ht="14.25"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</row>
    <row r="29" spans="5:240" ht="14.25"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</row>
    <row r="30" spans="5:240" ht="14.25"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</row>
    <row r="31" spans="5:240" ht="14.25"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</row>
    <row r="32" spans="5:240" ht="14.25"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</row>
    <row r="33" spans="5:240" ht="14.25"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</row>
    <row r="34" spans="5:240" ht="14.25"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</row>
    <row r="35" spans="5:240" ht="14.25"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</row>
    <row r="36" spans="5:240" ht="14.25"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</row>
    <row r="37" spans="5:240" ht="14.25"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</row>
    <row r="38" spans="5:240" ht="14.25"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</row>
    <row r="39" spans="5:240" ht="14.25"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</row>
    <row r="40" spans="5:240" ht="14.25"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</row>
    <row r="41" spans="5:240" ht="14.25"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</row>
    <row r="42" spans="5:240" ht="14.25"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</row>
    <row r="43" spans="5:240" ht="14.25"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</row>
    <row r="44" spans="5:240" ht="14.25"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</row>
    <row r="45" spans="5:240" ht="14.25"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</row>
    <row r="46" spans="5:240" ht="14.25"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  <c r="IE46" s="46"/>
      <c r="IF46" s="46"/>
    </row>
    <row r="47" spans="5:240" ht="14.25"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  <c r="IE47" s="46"/>
      <c r="IF47" s="46"/>
    </row>
  </sheetData>
  <sheetProtection/>
  <mergeCells count="2">
    <mergeCell ref="A1:D1"/>
    <mergeCell ref="I1:L1"/>
  </mergeCells>
  <printOptions horizontalCentered="1"/>
  <pageMargins left="0.51" right="0.51" top="0.55" bottom="0.55" header="0.31" footer="0.31"/>
  <pageSetup fitToWidth="0" fitToHeight="1" horizontalDpi="600" verticalDpi="600" orientation="portrait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workbookViewId="0" topLeftCell="A1">
      <selection activeCell="A1" sqref="A1:D1"/>
    </sheetView>
  </sheetViews>
  <sheetFormatPr defaultColWidth="12.125" defaultRowHeight="15" customHeight="1"/>
  <cols>
    <col min="1" max="1" width="34.25390625" style="78" customWidth="1"/>
    <col min="2" max="2" width="26.00390625" style="78" customWidth="1"/>
    <col min="3" max="3" width="34.25390625" style="78" customWidth="1"/>
    <col min="4" max="4" width="26.00390625" style="78" customWidth="1"/>
    <col min="5" max="16384" width="12.125" style="78" customWidth="1"/>
  </cols>
  <sheetData>
    <row r="1" spans="1:4" s="78" customFormat="1" ht="33.75" customHeight="1">
      <c r="A1" s="79" t="s">
        <v>36</v>
      </c>
      <c r="B1" s="79"/>
      <c r="C1" s="79"/>
      <c r="D1" s="79"/>
    </row>
    <row r="2" spans="1:4" s="78" customFormat="1" ht="16.5" customHeight="1">
      <c r="A2" s="80"/>
      <c r="B2" s="80"/>
      <c r="C2" s="80"/>
      <c r="D2" s="80"/>
    </row>
    <row r="3" spans="1:4" s="78" customFormat="1" ht="16.5" customHeight="1">
      <c r="A3" s="80" t="s">
        <v>9</v>
      </c>
      <c r="B3" s="80"/>
      <c r="C3" s="80"/>
      <c r="D3" s="80"/>
    </row>
    <row r="4" spans="1:4" s="78" customFormat="1" ht="16.5" customHeight="1">
      <c r="A4" s="81" t="s">
        <v>37</v>
      </c>
      <c r="B4" s="81" t="s">
        <v>38</v>
      </c>
      <c r="C4" s="81" t="s">
        <v>37</v>
      </c>
      <c r="D4" s="81" t="s">
        <v>38</v>
      </c>
    </row>
    <row r="5" spans="1:4" s="78" customFormat="1" ht="16.5" customHeight="1">
      <c r="A5" s="82" t="s">
        <v>39</v>
      </c>
      <c r="B5" s="83">
        <f>'[1]L14'!E5</f>
        <v>99</v>
      </c>
      <c r="C5" s="82" t="s">
        <v>40</v>
      </c>
      <c r="D5" s="83">
        <f>'[1]L14'!J5</f>
        <v>72</v>
      </c>
    </row>
    <row r="6" spans="1:4" s="78" customFormat="1" ht="16.5" customHeight="1">
      <c r="A6" s="82" t="s">
        <v>41</v>
      </c>
      <c r="B6" s="83">
        <v>67</v>
      </c>
      <c r="C6" s="82" t="s">
        <v>42</v>
      </c>
      <c r="D6" s="83">
        <v>0</v>
      </c>
    </row>
    <row r="7" spans="1:4" s="78" customFormat="1" ht="16.5" customHeight="1">
      <c r="A7" s="82" t="s">
        <v>43</v>
      </c>
      <c r="B7" s="83">
        <v>0</v>
      </c>
      <c r="C7" s="82" t="s">
        <v>44</v>
      </c>
      <c r="D7" s="83">
        <v>0</v>
      </c>
    </row>
    <row r="8" spans="1:4" s="78" customFormat="1" ht="16.5" customHeight="1">
      <c r="A8" s="82" t="s">
        <v>45</v>
      </c>
      <c r="B8" s="83">
        <v>4</v>
      </c>
      <c r="C8" s="82" t="s">
        <v>46</v>
      </c>
      <c r="D8" s="83">
        <v>22</v>
      </c>
    </row>
    <row r="9" spans="1:4" s="78" customFormat="1" ht="16.5" customHeight="1">
      <c r="A9" s="82" t="s">
        <v>47</v>
      </c>
      <c r="B9" s="83">
        <v>0</v>
      </c>
      <c r="C9" s="82" t="s">
        <v>48</v>
      </c>
      <c r="D9" s="83">
        <v>0</v>
      </c>
    </row>
    <row r="10" spans="1:4" s="78" customFormat="1" ht="16.5" customHeight="1">
      <c r="A10" s="82" t="s">
        <v>49</v>
      </c>
      <c r="B10" s="83">
        <v>0</v>
      </c>
      <c r="C10" s="82" t="s">
        <v>50</v>
      </c>
      <c r="D10" s="83">
        <v>0</v>
      </c>
    </row>
    <row r="11" spans="1:4" s="78" customFormat="1" ht="16.5" customHeight="1">
      <c r="A11" s="82"/>
      <c r="B11" s="84"/>
      <c r="C11" s="82" t="s">
        <v>51</v>
      </c>
      <c r="D11" s="83">
        <f>B12-SUM(D5:D10)</f>
        <v>76</v>
      </c>
    </row>
    <row r="12" spans="1:4" s="78" customFormat="1" ht="16.5" customHeight="1">
      <c r="A12" s="81" t="s">
        <v>52</v>
      </c>
      <c r="B12" s="83">
        <f>SUM(B5:B10)</f>
        <v>170</v>
      </c>
      <c r="C12" s="81" t="s">
        <v>53</v>
      </c>
      <c r="D12" s="83">
        <f>SUM(D5:D11)</f>
        <v>170</v>
      </c>
    </row>
  </sheetData>
  <sheetProtection/>
  <mergeCells count="3">
    <mergeCell ref="A1:D1"/>
    <mergeCell ref="A2:D2"/>
    <mergeCell ref="A3:D3"/>
  </mergeCells>
  <printOptions horizontalCentered="1"/>
  <pageMargins left="0.51" right="0.51" top="0.55" bottom="0.55" header="0.31" footer="0.31"/>
  <pageSetup fitToWidth="0" fitToHeight="1" horizontalDpi="600" verticalDpi="600" orientation="portrait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H4" sqref="H4"/>
    </sheetView>
  </sheetViews>
  <sheetFormatPr defaultColWidth="9.00390625" defaultRowHeight="14.25"/>
  <cols>
    <col min="1" max="1" width="43.25390625" style="44" customWidth="1"/>
    <col min="2" max="3" width="13.125" style="44" customWidth="1"/>
    <col min="4" max="4" width="10.875" style="44" customWidth="1"/>
    <col min="5" max="16384" width="9.00390625" style="44" customWidth="1"/>
  </cols>
  <sheetData>
    <row r="1" spans="1:12" ht="53.25" customHeight="1">
      <c r="A1" s="70" t="s">
        <v>54</v>
      </c>
      <c r="B1" s="70"/>
      <c r="C1" s="70"/>
      <c r="D1" s="70"/>
      <c r="J1" s="77"/>
      <c r="K1" s="77"/>
      <c r="L1" s="77"/>
    </row>
    <row r="2" spans="1:4" ht="30" customHeight="1">
      <c r="A2" s="48"/>
      <c r="B2" s="48"/>
      <c r="C2" s="48"/>
      <c r="D2" s="49" t="s">
        <v>9</v>
      </c>
    </row>
    <row r="3" spans="1:4" ht="37.5">
      <c r="A3" s="50" t="s">
        <v>10</v>
      </c>
      <c r="B3" s="71" t="s">
        <v>11</v>
      </c>
      <c r="C3" s="71" t="s">
        <v>12</v>
      </c>
      <c r="D3" s="52" t="s">
        <v>13</v>
      </c>
    </row>
    <row r="4" spans="1:4" ht="34.5" customHeight="1">
      <c r="A4" s="62" t="s">
        <v>14</v>
      </c>
      <c r="B4" s="72">
        <v>62</v>
      </c>
      <c r="C4" s="73">
        <v>72</v>
      </c>
      <c r="D4" s="74"/>
    </row>
    <row r="5" spans="1:4" ht="34.5" customHeight="1">
      <c r="A5" s="61" t="s">
        <v>15</v>
      </c>
      <c r="B5" s="55">
        <v>62</v>
      </c>
      <c r="C5" s="55">
        <v>72</v>
      </c>
      <c r="D5" s="58"/>
    </row>
    <row r="6" spans="1:4" ht="34.5" customHeight="1">
      <c r="A6" s="53" t="s">
        <v>16</v>
      </c>
      <c r="B6" s="55"/>
      <c r="C6" s="55"/>
      <c r="D6" s="58"/>
    </row>
    <row r="7" spans="1:4" ht="34.5" customHeight="1">
      <c r="A7" s="53" t="s">
        <v>17</v>
      </c>
      <c r="B7" s="55"/>
      <c r="C7" s="55"/>
      <c r="D7" s="58"/>
    </row>
    <row r="8" spans="1:4" ht="34.5" customHeight="1">
      <c r="A8" s="53" t="s">
        <v>18</v>
      </c>
      <c r="B8" s="55"/>
      <c r="C8" s="55"/>
      <c r="D8" s="58"/>
    </row>
    <row r="9" spans="1:4" ht="34.5" customHeight="1">
      <c r="A9" s="53" t="s">
        <v>19</v>
      </c>
      <c r="B9" s="55"/>
      <c r="C9" s="55"/>
      <c r="D9" s="58"/>
    </row>
    <row r="10" spans="1:4" ht="34.5" customHeight="1">
      <c r="A10" s="53"/>
      <c r="B10" s="55"/>
      <c r="C10" s="55"/>
      <c r="D10" s="58"/>
    </row>
    <row r="11" spans="1:4" ht="34.5" customHeight="1">
      <c r="A11" s="62" t="s">
        <v>20</v>
      </c>
      <c r="B11" s="60">
        <v>62</v>
      </c>
      <c r="C11" s="60">
        <v>72</v>
      </c>
      <c r="D11" s="63">
        <f>(C11-B11)/B11</f>
        <v>0.16129032258064516</v>
      </c>
    </row>
    <row r="12" spans="1:4" ht="34.5" customHeight="1">
      <c r="A12" s="62" t="s">
        <v>21</v>
      </c>
      <c r="B12" s="75"/>
      <c r="C12" s="75"/>
      <c r="D12" s="76"/>
    </row>
    <row r="13" spans="1:4" ht="36" customHeight="1">
      <c r="A13" s="62" t="s">
        <v>22</v>
      </c>
      <c r="B13" s="60"/>
      <c r="C13" s="55"/>
      <c r="D13" s="76"/>
    </row>
    <row r="14" spans="1:4" s="69" customFormat="1" ht="15.75" customHeight="1">
      <c r="A14" s="53"/>
      <c r="B14" s="55"/>
      <c r="C14" s="55"/>
      <c r="D14" s="76"/>
    </row>
    <row r="15" spans="1:4" s="69" customFormat="1" ht="15.75" customHeight="1">
      <c r="A15" s="53"/>
      <c r="B15" s="55"/>
      <c r="C15" s="55"/>
      <c r="D15" s="76"/>
    </row>
    <row r="16" spans="1:4" s="69" customFormat="1" ht="21.75" customHeight="1">
      <c r="A16" s="53"/>
      <c r="B16" s="55"/>
      <c r="C16" s="55"/>
      <c r="D16" s="76"/>
    </row>
    <row r="17" spans="1:4" s="69" customFormat="1" ht="21.75" customHeight="1">
      <c r="A17" s="53"/>
      <c r="B17" s="55"/>
      <c r="C17" s="55"/>
      <c r="D17" s="76"/>
    </row>
    <row r="18" spans="1:4" s="69" customFormat="1" ht="21.75" customHeight="1">
      <c r="A18" s="53"/>
      <c r="B18" s="55"/>
      <c r="C18" s="55"/>
      <c r="D18" s="76"/>
    </row>
    <row r="19" spans="1:4" s="69" customFormat="1" ht="21.75" customHeight="1">
      <c r="A19" s="53"/>
      <c r="B19" s="55"/>
      <c r="C19" s="55"/>
      <c r="D19" s="76"/>
    </row>
    <row r="20" spans="1:4" s="69" customFormat="1" ht="21.75" customHeight="1">
      <c r="A20" s="53"/>
      <c r="B20" s="55"/>
      <c r="C20" s="55"/>
      <c r="D20" s="76"/>
    </row>
    <row r="21" spans="1:4" s="69" customFormat="1" ht="21.75" customHeight="1">
      <c r="A21" s="53"/>
      <c r="B21" s="55"/>
      <c r="C21" s="55"/>
      <c r="D21" s="76"/>
    </row>
    <row r="22" spans="1:4" s="69" customFormat="1" ht="21.75" customHeight="1">
      <c r="A22" s="53"/>
      <c r="B22" s="55"/>
      <c r="C22" s="55"/>
      <c r="D22" s="76"/>
    </row>
    <row r="23" spans="1:4" ht="18.75">
      <c r="A23" s="53"/>
      <c r="B23" s="55"/>
      <c r="C23" s="55"/>
      <c r="D23" s="76"/>
    </row>
    <row r="24" spans="1:4" ht="18.75">
      <c r="A24" s="53"/>
      <c r="B24" s="55"/>
      <c r="C24" s="55"/>
      <c r="D24" s="76"/>
    </row>
    <row r="25" spans="1:4" ht="18.75">
      <c r="A25" s="65" t="s">
        <v>23</v>
      </c>
      <c r="B25" s="66">
        <v>62</v>
      </c>
      <c r="C25" s="66">
        <f>C11+C12</f>
        <v>72</v>
      </c>
      <c r="D25" s="67">
        <f>(C25-B25)/B25</f>
        <v>0.16129032258064516</v>
      </c>
    </row>
  </sheetData>
  <sheetProtection/>
  <mergeCells count="2">
    <mergeCell ref="A1:D1"/>
    <mergeCell ref="J1:L1"/>
  </mergeCell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46"/>
  <sheetViews>
    <sheetView zoomScale="85" zoomScaleNormal="85" workbookViewId="0" topLeftCell="A1">
      <selection activeCell="I4" sqref="I4"/>
    </sheetView>
  </sheetViews>
  <sheetFormatPr defaultColWidth="9.00390625" defaultRowHeight="14.25"/>
  <cols>
    <col min="1" max="1" width="48.125" style="44" customWidth="1"/>
    <col min="2" max="3" width="13.875" style="44" customWidth="1"/>
    <col min="4" max="4" width="13.625" style="44" customWidth="1"/>
    <col min="5" max="16384" width="9.00390625" style="44" customWidth="1"/>
  </cols>
  <sheetData>
    <row r="1" spans="1:236" ht="60" customHeight="1">
      <c r="A1" s="45" t="s">
        <v>55</v>
      </c>
      <c r="B1" s="45"/>
      <c r="C1" s="45"/>
      <c r="D1" s="45"/>
      <c r="E1" s="46"/>
      <c r="F1" s="46"/>
      <c r="G1" s="47"/>
      <c r="H1" s="47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</row>
    <row r="2" spans="1:236" ht="36.75" customHeight="1">
      <c r="A2" s="48"/>
      <c r="B2" s="48"/>
      <c r="C2" s="48"/>
      <c r="D2" s="49" t="s">
        <v>9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</row>
    <row r="3" spans="1:236" ht="39.75" customHeight="1">
      <c r="A3" s="50" t="s">
        <v>10</v>
      </c>
      <c r="B3" s="51" t="s">
        <v>11</v>
      </c>
      <c r="C3" s="52" t="s">
        <v>12</v>
      </c>
      <c r="D3" s="52" t="s">
        <v>13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</row>
    <row r="4" spans="1:236" ht="39.75" customHeight="1">
      <c r="A4" s="53" t="s">
        <v>25</v>
      </c>
      <c r="B4" s="54"/>
      <c r="C4" s="55">
        <v>50</v>
      </c>
      <c r="D4" s="5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</row>
    <row r="5" spans="1:236" ht="39.75" customHeight="1">
      <c r="A5" s="57" t="s">
        <v>56</v>
      </c>
      <c r="B5" s="54"/>
      <c r="C5" s="55"/>
      <c r="D5" s="5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</row>
    <row r="6" spans="1:236" ht="39.75" customHeight="1">
      <c r="A6" s="53" t="s">
        <v>57</v>
      </c>
      <c r="B6" s="55"/>
      <c r="C6" s="55">
        <v>50</v>
      </c>
      <c r="D6" s="58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</row>
    <row r="7" spans="1:236" ht="39.75" customHeight="1">
      <c r="A7" s="59" t="s">
        <v>28</v>
      </c>
      <c r="B7" s="60">
        <v>43</v>
      </c>
      <c r="C7" s="60"/>
      <c r="D7" s="58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</row>
    <row r="8" spans="1:236" ht="39.75" customHeight="1">
      <c r="A8" s="61" t="s">
        <v>29</v>
      </c>
      <c r="B8" s="55">
        <v>43</v>
      </c>
      <c r="C8" s="55"/>
      <c r="D8" s="58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</row>
    <row r="9" spans="1:236" ht="39.75" customHeight="1">
      <c r="A9" s="61" t="s">
        <v>30</v>
      </c>
      <c r="B9" s="55"/>
      <c r="C9" s="55"/>
      <c r="D9" s="58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</row>
    <row r="10" spans="1:236" ht="39.75" customHeight="1">
      <c r="A10" s="61" t="s">
        <v>31</v>
      </c>
      <c r="B10" s="55"/>
      <c r="C10" s="55"/>
      <c r="D10" s="58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</row>
    <row r="11" spans="1:236" ht="39.75" customHeight="1">
      <c r="A11" s="59" t="s">
        <v>32</v>
      </c>
      <c r="B11" s="60"/>
      <c r="C11" s="55"/>
      <c r="D11" s="58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</row>
    <row r="12" spans="1:236" ht="39.75" customHeight="1">
      <c r="A12" s="53"/>
      <c r="B12" s="55"/>
      <c r="C12" s="55"/>
      <c r="D12" s="58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</row>
    <row r="13" spans="1:236" ht="34.5" customHeight="1">
      <c r="A13" s="62" t="s">
        <v>33</v>
      </c>
      <c r="B13" s="60">
        <v>43</v>
      </c>
      <c r="C13" s="60">
        <v>50</v>
      </c>
      <c r="D13" s="63">
        <f>(C13-B13)/B13</f>
        <v>0.16279069767441862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</row>
    <row r="14" spans="1:236" ht="34.5" customHeight="1">
      <c r="A14" s="62" t="s">
        <v>34</v>
      </c>
      <c r="B14" s="60">
        <v>19</v>
      </c>
      <c r="C14" s="60">
        <v>22</v>
      </c>
      <c r="D14" s="63">
        <f>(C14-B14)/B14</f>
        <v>0.15789473684210525</v>
      </c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</row>
    <row r="15" spans="1:236" ht="34.5" customHeight="1">
      <c r="A15" s="62" t="s">
        <v>35</v>
      </c>
      <c r="B15" s="60"/>
      <c r="C15" s="60"/>
      <c r="D15" s="63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</row>
    <row r="16" spans="1:236" ht="34.5" customHeight="1">
      <c r="A16" s="64"/>
      <c r="B16" s="55"/>
      <c r="C16" s="55"/>
      <c r="D16" s="63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</row>
    <row r="17" spans="1:236" ht="34.5" customHeight="1">
      <c r="A17" s="64"/>
      <c r="B17" s="55"/>
      <c r="C17" s="55"/>
      <c r="D17" s="63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</row>
    <row r="18" spans="1:236" ht="34.5" customHeight="1">
      <c r="A18" s="64"/>
      <c r="B18" s="55"/>
      <c r="C18" s="55"/>
      <c r="D18" s="63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</row>
    <row r="19" spans="1:236" ht="34.5" customHeight="1">
      <c r="A19" s="64"/>
      <c r="B19" s="55"/>
      <c r="C19" s="55"/>
      <c r="D19" s="63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</row>
    <row r="20" spans="1:236" ht="18.75">
      <c r="A20" s="53"/>
      <c r="B20" s="55"/>
      <c r="C20" s="55"/>
      <c r="D20" s="63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</row>
    <row r="21" spans="1:236" ht="18.75">
      <c r="A21" s="53"/>
      <c r="B21" s="55"/>
      <c r="C21" s="55"/>
      <c r="D21" s="63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</row>
    <row r="22" spans="1:236" ht="18.75">
      <c r="A22" s="53"/>
      <c r="B22" s="55"/>
      <c r="C22" s="55"/>
      <c r="D22" s="63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</row>
    <row r="23" spans="1:236" ht="18.75">
      <c r="A23" s="65" t="s">
        <v>23</v>
      </c>
      <c r="B23" s="66">
        <v>62</v>
      </c>
      <c r="C23" s="66">
        <f>C13+C14+C15</f>
        <v>72</v>
      </c>
      <c r="D23" s="67">
        <f>(C23-B23)/B23</f>
        <v>0.16129032258064516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</row>
    <row r="24" spans="4:236" ht="14.25">
      <c r="D24" s="68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</row>
    <row r="25" spans="5:236" ht="14.25"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</row>
    <row r="26" spans="5:236" ht="14.25"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</row>
    <row r="27" spans="5:236" ht="14.25"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</row>
    <row r="28" spans="5:236" ht="14.25"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</row>
    <row r="29" spans="5:236" ht="14.25"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</row>
    <row r="30" spans="5:236" ht="14.25"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</row>
    <row r="31" spans="5:236" ht="14.25"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</row>
    <row r="32" spans="5:236" ht="14.25"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</row>
    <row r="33" spans="5:236" ht="14.25"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</row>
    <row r="34" spans="5:236" ht="14.25"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</row>
    <row r="35" spans="5:236" ht="14.25"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</row>
    <row r="36" spans="5:236" ht="14.25"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</row>
    <row r="37" spans="5:236" ht="14.25"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</row>
    <row r="38" spans="5:236" ht="14.25"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</row>
    <row r="39" spans="5:236" ht="14.25"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</row>
    <row r="40" spans="5:236" ht="14.25"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</row>
    <row r="41" spans="5:236" ht="14.25"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</row>
    <row r="42" spans="5:236" ht="14.25"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</row>
    <row r="43" spans="5:236" ht="14.25"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</row>
    <row r="44" spans="5:236" ht="14.25"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</row>
    <row r="45" spans="5:236" ht="14.25"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</row>
    <row r="46" spans="5:236" ht="14.25"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</row>
  </sheetData>
  <sheetProtection/>
  <mergeCells count="2">
    <mergeCell ref="A1:D1"/>
    <mergeCell ref="G1:H1"/>
  </mergeCells>
  <printOptions/>
  <pageMargins left="0.51" right="0.51" top="0.75" bottom="0.75" header="0.31" footer="0.31"/>
  <pageSetup fitToHeight="1" fitToWidth="1" horizontalDpi="600" verticalDpi="600" orientation="portrait" paperSize="9" scale="87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="55" zoomScaleNormal="55" zoomScaleSheetLayoutView="100" workbookViewId="0" topLeftCell="A1">
      <selection activeCell="C3" sqref="C3:H3"/>
    </sheetView>
  </sheetViews>
  <sheetFormatPr defaultColWidth="9.00390625" defaultRowHeight="14.25"/>
  <cols>
    <col min="1" max="1" width="55.75390625" style="1" customWidth="1"/>
    <col min="2" max="2" width="18.75390625" style="1" customWidth="1"/>
    <col min="3" max="10" width="23.375" style="1" customWidth="1"/>
    <col min="11" max="11" width="14.25390625" style="1" customWidth="1"/>
    <col min="12" max="16384" width="9.00390625" style="1" customWidth="1"/>
  </cols>
  <sheetData>
    <row r="1" spans="1:11" s="1" customFormat="1" ht="45" customHeight="1">
      <c r="A1" s="5" t="s">
        <v>58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30.75" customHeight="1">
      <c r="A2" s="6"/>
      <c r="I2" s="27" t="s">
        <v>59</v>
      </c>
      <c r="J2" s="27"/>
      <c r="K2" s="28"/>
    </row>
    <row r="3" spans="1:11" s="1" customFormat="1" ht="30.75" customHeight="1">
      <c r="A3" s="7" t="s">
        <v>60</v>
      </c>
      <c r="B3" s="8" t="s">
        <v>61</v>
      </c>
      <c r="C3" s="9" t="s">
        <v>62</v>
      </c>
      <c r="D3" s="10"/>
      <c r="E3" s="10"/>
      <c r="F3" s="10"/>
      <c r="G3" s="10"/>
      <c r="H3" s="11"/>
      <c r="I3" s="29" t="s">
        <v>62</v>
      </c>
      <c r="J3" s="30"/>
      <c r="K3" s="31" t="s">
        <v>13</v>
      </c>
    </row>
    <row r="4" spans="1:11" s="2" customFormat="1" ht="48.75" customHeight="1">
      <c r="A4" s="12"/>
      <c r="B4" s="7"/>
      <c r="C4" s="13" t="s">
        <v>63</v>
      </c>
      <c r="D4" s="14" t="s">
        <v>64</v>
      </c>
      <c r="E4" s="15" t="s">
        <v>65</v>
      </c>
      <c r="F4" s="15" t="s">
        <v>66</v>
      </c>
      <c r="G4" s="15" t="s">
        <v>67</v>
      </c>
      <c r="H4" s="15" t="s">
        <v>68</v>
      </c>
      <c r="I4" s="32" t="s">
        <v>69</v>
      </c>
      <c r="J4" s="33" t="s">
        <v>70</v>
      </c>
      <c r="K4" s="34"/>
    </row>
    <row r="5" spans="1:11" s="3" customFormat="1" ht="66.75" customHeight="1">
      <c r="A5" s="16" t="s">
        <v>21</v>
      </c>
      <c r="B5" s="17">
        <f aca="true" t="shared" si="0" ref="B5:H5">SUM(B6:B8)</f>
        <v>67</v>
      </c>
      <c r="C5" s="17">
        <f t="shared" si="0"/>
        <v>0</v>
      </c>
      <c r="D5" s="17">
        <f t="shared" si="0"/>
        <v>67</v>
      </c>
      <c r="E5" s="17">
        <f t="shared" si="0"/>
        <v>28</v>
      </c>
      <c r="F5" s="17">
        <f t="shared" si="0"/>
        <v>7</v>
      </c>
      <c r="G5" s="17">
        <f t="shared" si="0"/>
        <v>30</v>
      </c>
      <c r="H5" s="17">
        <f t="shared" si="0"/>
        <v>2</v>
      </c>
      <c r="I5" s="35">
        <f>C5/B5</f>
        <v>0</v>
      </c>
      <c r="J5" s="36">
        <f>D5/B5</f>
        <v>1</v>
      </c>
      <c r="K5" s="37"/>
    </row>
    <row r="6" spans="1:11" s="3" customFormat="1" ht="66.75" customHeight="1">
      <c r="A6" s="18" t="s">
        <v>71</v>
      </c>
      <c r="B6" s="19">
        <v>67</v>
      </c>
      <c r="C6" s="20">
        <v>0</v>
      </c>
      <c r="D6" s="20">
        <v>67</v>
      </c>
      <c r="E6" s="20">
        <v>28</v>
      </c>
      <c r="F6" s="20">
        <v>7</v>
      </c>
      <c r="G6" s="20">
        <v>30</v>
      </c>
      <c r="H6" s="20">
        <v>2</v>
      </c>
      <c r="I6" s="35">
        <f>C6/B6</f>
        <v>0</v>
      </c>
      <c r="J6" s="36">
        <f>D6/B6</f>
        <v>1</v>
      </c>
      <c r="K6" s="38"/>
    </row>
    <row r="7" spans="1:11" s="3" customFormat="1" ht="66.75" customHeight="1">
      <c r="A7" s="18"/>
      <c r="B7" s="19"/>
      <c r="C7" s="20"/>
      <c r="D7" s="20"/>
      <c r="E7" s="20"/>
      <c r="F7" s="20"/>
      <c r="G7" s="20"/>
      <c r="H7" s="20"/>
      <c r="I7" s="39"/>
      <c r="J7" s="40"/>
      <c r="K7" s="38"/>
    </row>
    <row r="8" spans="1:11" s="4" customFormat="1" ht="66.75" customHeight="1">
      <c r="A8" s="21"/>
      <c r="B8" s="22"/>
      <c r="C8" s="22"/>
      <c r="D8" s="23"/>
      <c r="E8" s="23"/>
      <c r="F8" s="23"/>
      <c r="G8" s="23"/>
      <c r="H8" s="23"/>
      <c r="I8" s="41"/>
      <c r="J8" s="42"/>
      <c r="K8" s="43"/>
    </row>
    <row r="9" spans="1:10" s="4" customFormat="1" ht="29.25" customHeight="1">
      <c r="A9" s="24"/>
      <c r="B9" s="25"/>
      <c r="C9" s="25"/>
      <c r="D9" s="25"/>
      <c r="E9" s="25"/>
      <c r="F9" s="25"/>
      <c r="G9" s="25"/>
      <c r="H9" s="25"/>
      <c r="I9" s="25"/>
      <c r="J9" s="25"/>
    </row>
    <row r="11" s="1" customFormat="1" ht="20.25">
      <c r="C11" s="25"/>
    </row>
    <row r="13" spans="2:3" s="1" customFormat="1" ht="14.25">
      <c r="B13" s="26"/>
      <c r="C13" s="26"/>
    </row>
  </sheetData>
  <sheetProtection/>
  <mergeCells count="7">
    <mergeCell ref="A1:K1"/>
    <mergeCell ref="I2:K2"/>
    <mergeCell ref="C3:H3"/>
    <mergeCell ref="I3:J3"/>
    <mergeCell ref="A3:A4"/>
    <mergeCell ref="B3:B4"/>
    <mergeCell ref="K3:K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李诚</cp:lastModifiedBy>
  <cp:lastPrinted>2019-06-15T05:03:01Z</cp:lastPrinted>
  <dcterms:created xsi:type="dcterms:W3CDTF">2012-12-27T03:21:05Z</dcterms:created>
  <dcterms:modified xsi:type="dcterms:W3CDTF">2023-09-27T04:52:53Z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A97C1A9C173A40B89393B3031825224F_12</vt:lpwstr>
  </property>
</Properties>
</file>