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克州转移支付资金表情况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<sst xmlns="http://schemas.openxmlformats.org/spreadsheetml/2006/main" count="66" uniqueCount="66">
  <si>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2021年自治州转移支付资金情况表</t>
  </si>
  <si>
    <t>单位：万元</t>
  </si>
  <si>
    <t>预算科目</t>
  </si>
  <si>
    <t>合计</t>
  </si>
  <si>
    <t>本级</t>
  </si>
  <si>
    <t>县级小计</t>
  </si>
  <si>
    <t>阿图什市</t>
  </si>
  <si>
    <t>阿克陶县</t>
  </si>
  <si>
    <t>乌恰县</t>
  </si>
  <si>
    <t>阿合奇县</t>
  </si>
  <si>
    <t>上级补助收入</t>
  </si>
  <si>
    <t xml:space="preserve">  返还性收入</t>
  </si>
  <si>
    <t xml:space="preserve">    所得税基数返还收入</t>
  </si>
  <si>
    <t xml:space="preserve">    增值税税收返还收入</t>
  </si>
  <si>
    <t xml:space="preserve">    增值税“五五分享”税收返还收入</t>
  </si>
  <si>
    <t xml:space="preserve">    其他税收返还性收入</t>
  </si>
  <si>
    <t xml:space="preserve">  一般性转移支付收入</t>
  </si>
  <si>
    <t xml:space="preserve">    1、体制补助收入</t>
  </si>
  <si>
    <t xml:space="preserve">    2、均衡性转移支付补助收入</t>
  </si>
  <si>
    <t xml:space="preserve">    3、县级基本财力保障机制奖补资金收入</t>
  </si>
  <si>
    <t xml:space="preserve">    4、结算补助收入</t>
  </si>
  <si>
    <t xml:space="preserve">    5、资源枯竭型城市转移支付补助收入</t>
  </si>
  <si>
    <t xml:space="preserve">    6、企业事业单位划转补助支出</t>
  </si>
  <si>
    <t xml:space="preserve">    7、产粮(油)大县奖励资金收入</t>
  </si>
  <si>
    <t xml:space="preserve">    8、重点生态功能区转移支付收入</t>
  </si>
  <si>
    <t xml:space="preserve">    9、固定数额补助收入</t>
  </si>
  <si>
    <t xml:space="preserve">    10、民族地区转移支付收入</t>
  </si>
  <si>
    <t xml:space="preserve">    11、边境地区转移支付收入</t>
  </si>
  <si>
    <t xml:space="preserve">    12、贫困地区转移支付收入</t>
  </si>
  <si>
    <t xml:space="preserve">    13、一般公共服务共同财政事权转移支付收入  </t>
  </si>
  <si>
    <t xml:space="preserve">    14、国防共同财政事权转移支付收入  </t>
  </si>
  <si>
    <t xml:space="preserve">    15、公共安全共同财政事权转移支付收入  </t>
  </si>
  <si>
    <t xml:space="preserve">    16、教育共同财政事权转移支付收入  </t>
  </si>
  <si>
    <t xml:space="preserve">    17、科学技术共同财政事权转移支付收入  </t>
  </si>
  <si>
    <t xml:space="preserve">    18、文化旅游体育与传媒共同财政事权转移支付收入  </t>
  </si>
  <si>
    <t xml:space="preserve">    19、社会保障和就业共同财政事权转移支付收入  </t>
  </si>
  <si>
    <t xml:space="preserve">    20、医疗卫生共同财政事权转移支付收入  </t>
  </si>
  <si>
    <t xml:space="preserve">    21、节能环保共同财政事权转移支付收入  </t>
  </si>
  <si>
    <t xml:space="preserve">    22、城乡社区共同财政事权转移支付支出</t>
  </si>
  <si>
    <t xml:space="preserve">    23、农林水共同财政事权转移支付收入  </t>
  </si>
  <si>
    <t xml:space="preserve">    24、交通运输共同财政事权转移支付收入  </t>
  </si>
  <si>
    <t xml:space="preserve">    25、资源勘探信息等共同财政事权转移支付收入  </t>
  </si>
  <si>
    <t xml:space="preserve">    26、商业服务业等共同财政事权转移支付收入  </t>
  </si>
  <si>
    <t xml:space="preserve">    27、自然资源海洋气象等共同财政事权转移支付支出</t>
  </si>
  <si>
    <t xml:space="preserve">    26、住房保障共同财政事权转移支付收入  </t>
  </si>
  <si>
    <t xml:space="preserve">    27、灾害防治及应急管理共同财政事权转移支付收入  </t>
  </si>
  <si>
    <t xml:space="preserve">    28、其他共同财政事权转移支付支出</t>
  </si>
  <si>
    <t xml:space="preserve">    29、其他一般性转移支付收入</t>
  </si>
  <si>
    <t xml:space="preserve">  专项转移支付收入</t>
  </si>
  <si>
    <t>[201]一般公共服务支出</t>
  </si>
  <si>
    <t>[204]公共安全支出</t>
  </si>
  <si>
    <t>[205]教育支出</t>
  </si>
  <si>
    <t>[206]科学技术支出</t>
  </si>
  <si>
    <t>[208]社会保障和就业支出</t>
  </si>
  <si>
    <t>[210]卫生健康支出</t>
  </si>
  <si>
    <t>[211]节能环保支出</t>
  </si>
  <si>
    <t>[212]城乡社区支出</t>
  </si>
  <si>
    <t>[213]农林水支出</t>
  </si>
  <si>
    <t>[214]交通运输支出</t>
  </si>
  <si>
    <t>[215]资源勘探信息等支出</t>
  </si>
  <si>
    <t>[216]商业服务业等支出</t>
  </si>
  <si>
    <t>[217]金融支出</t>
  </si>
  <si>
    <t>[220]自然资源海洋气象等支出</t>
  </si>
  <si>
    <t>[221]住房保障支出</t>
  </si>
  <si>
    <t>[224]灾害防治及应急管理支出</t>
  </si>
  <si>
    <t>[229]其他支出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</si>
</sst>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000_ "/>
  </numFmts>
  <fonts count="31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5" fillId="0" borderId="4" applyNumberFormat="0" applyFill="0" applyAlignment="0" applyProtection="0"/>
    <xf numFmtId="0" fontId="14" fillId="8" borderId="0" applyNumberFormat="0" applyBorder="0" applyAlignment="0" applyProtection="0"/>
    <xf numFmtId="0" fontId="9" fillId="0" borderId="5" applyNumberFormat="0" applyFill="0" applyAlignment="0" applyProtection="0"/>
    <xf numFmtId="0" fontId="14" fillId="9" borderId="0" applyNumberFormat="0" applyBorder="0" applyAlignment="0" applyProtection="0"/>
    <xf numFmtId="0" fontId="11" fillId="10" borderId="6" applyNumberFormat="0" applyAlignment="0" applyProtection="0"/>
    <xf numFmtId="0" fontId="20" fillId="10" borderId="1" applyNumberFormat="0" applyAlignment="0" applyProtection="0"/>
    <xf numFmtId="0" fontId="24" fillId="11" borderId="7" applyNumberFormat="0" applyAlignment="0" applyProtection="0"/>
    <xf numFmtId="0" fontId="8" fillId="3" borderId="0" applyNumberFormat="0" applyBorder="0" applyAlignment="0" applyProtection="0"/>
    <xf numFmtId="0" fontId="14" fillId="12" borderId="0" applyNumberFormat="0" applyBorder="0" applyAlignment="0" applyProtection="0"/>
    <xf numFmtId="0" fontId="12" fillId="0" borderId="8" applyNumberFormat="0" applyFill="0" applyAlignment="0" applyProtection="0"/>
    <xf numFmtId="0" fontId="27" fillId="0" borderId="9" applyNumberFormat="0" applyFill="0" applyAlignment="0" applyProtection="0"/>
    <xf numFmtId="0" fontId="17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20" borderId="0" applyNumberFormat="0" applyBorder="0" applyAlignment="0" applyProtection="0"/>
    <xf numFmtId="0" fontId="8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8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43" fontId="8" fillId="0" borderId="0" applyFont="0" applyFill="0" applyBorder="0" applyAlignment="0" applyProtection="0"/>
    <xf numFmtId="0" fontId="28" fillId="0" borderId="0">
      <alignment vertical="center"/>
      <protection/>
    </xf>
  </cellStyleXfs>
  <cellXfs count="22">
    <xf numFmtId="0" fontId="0" fillId="0" borderId="0" xfId="0" applyAlignment="1">
      <alignment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0" xfId="66" applyNumberFormat="1" applyFont="1" applyFill="1" applyBorder="1" applyAlignment="1" applyProtection="1">
      <alignment horizontal="center" vertical="center"/>
      <protection/>
    </xf>
    <xf numFmtId="176" fontId="6" fillId="0" borderId="11" xfId="66" applyNumberFormat="1" applyFont="1" applyFill="1" applyBorder="1" applyAlignment="1" applyProtection="1">
      <alignment horizontal="center" vertical="center"/>
      <protection/>
    </xf>
    <xf numFmtId="176" fontId="29" fillId="0" borderId="10" xfId="66" applyNumberFormat="1" applyFont="1" applyFill="1" applyBorder="1" applyAlignment="1">
      <alignment horizontal="center" vertical="center"/>
      <protection/>
    </xf>
    <xf numFmtId="176" fontId="6" fillId="0" borderId="10" xfId="66" applyNumberFormat="1" applyFont="1" applyFill="1" applyBorder="1" applyAlignment="1" applyProtection="1">
      <alignment horizontal="center" vertical="center"/>
      <protection/>
    </xf>
    <xf numFmtId="3" fontId="6" fillId="24" borderId="10" xfId="66" applyNumberFormat="1" applyFont="1" applyFill="1" applyBorder="1" applyAlignment="1">
      <alignment horizontal="left" vertical="center" wrapText="1"/>
      <protection/>
    </xf>
    <xf numFmtId="176" fontId="7" fillId="24" borderId="10" xfId="66" applyNumberFormat="1" applyFont="1" applyFill="1" applyBorder="1" applyAlignment="1" applyProtection="1">
      <alignment horizontal="right" vertical="center"/>
      <protection/>
    </xf>
    <xf numFmtId="0" fontId="7" fillId="0" borderId="10" xfId="66" applyNumberFormat="1" applyFont="1" applyFill="1" applyBorder="1" applyAlignment="1" applyProtection="1">
      <alignment horizontal="left" vertical="center"/>
      <protection/>
    </xf>
    <xf numFmtId="176" fontId="3" fillId="0" borderId="10" xfId="65" applyNumberFormat="1" applyFont="1" applyFill="1" applyBorder="1" applyAlignment="1">
      <alignment horizontal="right" vertical="center"/>
    </xf>
    <xf numFmtId="176" fontId="7" fillId="0" borderId="10" xfId="66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76" fontId="3" fillId="24" borderId="10" xfId="65" applyNumberFormat="1" applyFont="1" applyFill="1" applyBorder="1" applyAlignment="1">
      <alignment horizontal="right" vertical="center"/>
    </xf>
    <xf numFmtId="3" fontId="7" fillId="0" borderId="10" xfId="66" applyNumberFormat="1" applyFont="1" applyFill="1" applyBorder="1" applyAlignment="1">
      <alignment horizontal="left" vertical="center" wrapText="1"/>
      <protection/>
    </xf>
    <xf numFmtId="176" fontId="3" fillId="0" borderId="10" xfId="65" applyNumberFormat="1" applyFont="1" applyFill="1" applyBorder="1" applyAlignment="1">
      <alignment horizontal="right" vertical="center"/>
    </xf>
    <xf numFmtId="176" fontId="7" fillId="0" borderId="10" xfId="66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vertical="center"/>
    </xf>
    <xf numFmtId="177" fontId="30" fillId="0" borderId="0" xfId="0" applyNumberFormat="1" applyFont="1" applyFill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样式 1" xfId="64"/>
    <cellStyle name="千位分隔 2" xfId="65"/>
    <cellStyle name="常规 7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="64" zoomScaleNormal="64" workbookViewId="0" topLeftCell="A1">
      <selection activeCell="A1" sqref="A1:H1"/>
    </sheetView>
  </sheetViews>
  <sheetFormatPr defaultColWidth="9.00390625" defaultRowHeight="14.25"/>
  <cols>
    <col min="1" max="1" width="71.25390625" style="3" customWidth="1"/>
    <col min="2" max="8" width="27.00390625" style="3" customWidth="1"/>
    <col min="9" max="9" width="18.375" style="3" customWidth="1"/>
    <col min="10" max="16384" width="9.00390625" style="3" customWidth="1"/>
  </cols>
  <sheetData>
    <row r="1" spans="1:9" ht="58.5" customHeight="1">
      <c r="A1" s="4" t="s">
        <v>0</v>
      </c>
      <c r="B1" s="4"/>
      <c r="C1" s="4"/>
      <c r="D1" s="4"/>
      <c r="E1" s="4"/>
      <c r="F1" s="4"/>
      <c r="G1" s="4"/>
      <c r="H1" s="4"/>
      <c r="I1" s="20"/>
    </row>
    <row r="2" spans="1:9" ht="45" customHeight="1">
      <c r="A2" s="4"/>
      <c r="B2" s="4"/>
      <c r="C2" s="4"/>
      <c r="D2" s="4"/>
      <c r="E2" s="4"/>
      <c r="F2" s="4"/>
      <c r="G2" s="4"/>
      <c r="H2" s="5" t="s">
        <v>1</v>
      </c>
      <c r="I2" s="4"/>
    </row>
    <row r="3" spans="1:8" s="1" customFormat="1" ht="30" customHeight="1">
      <c r="A3" s="6" t="s">
        <v>2</v>
      </c>
      <c r="B3" s="7" t="s">
        <v>3</v>
      </c>
      <c r="C3" s="8" t="s">
        <v>4</v>
      </c>
      <c r="D3" s="9" t="s">
        <v>5</v>
      </c>
      <c r="E3" s="7" t="s">
        <v>6</v>
      </c>
      <c r="F3" s="7" t="s">
        <v>7</v>
      </c>
      <c r="G3" s="7" t="s">
        <v>8</v>
      </c>
      <c r="H3" s="9" t="s">
        <v>9</v>
      </c>
    </row>
    <row r="4" spans="1:20" s="2" customFormat="1" ht="30" customHeight="1">
      <c r="A4" s="10" t="s">
        <v>10</v>
      </c>
      <c r="B4" s="11">
        <f aca="true" t="shared" si="0" ref="B4:H4">SUM(B5,B10,B42,B60,B65,B67:B68)</f>
        <v>1435939</v>
      </c>
      <c r="C4" s="11">
        <f t="shared" si="0"/>
        <v>232287</v>
      </c>
      <c r="D4" s="11">
        <f t="shared" si="0"/>
        <v>1203652</v>
      </c>
      <c r="E4" s="11">
        <f t="shared" si="0"/>
        <v>408940</v>
      </c>
      <c r="F4" s="11">
        <f t="shared" si="0"/>
        <v>465281</v>
      </c>
      <c r="G4" s="11">
        <f t="shared" si="0"/>
        <v>182709</v>
      </c>
      <c r="H4" s="11">
        <f t="shared" si="0"/>
        <v>146722</v>
      </c>
      <c r="P4" s="21"/>
      <c r="Q4" s="21"/>
      <c r="R4" s="21"/>
      <c r="S4" s="21"/>
      <c r="T4" s="21"/>
    </row>
    <row r="5" spans="1:8" s="2" customFormat="1" ht="30" customHeight="1">
      <c r="A5" s="10" t="s">
        <v>11</v>
      </c>
      <c r="B5" s="11">
        <f aca="true" t="shared" si="1" ref="B5:H5">SUM(B6:B9)</f>
        <v>8109</v>
      </c>
      <c r="C5" s="11">
        <f t="shared" si="1"/>
        <v>394</v>
      </c>
      <c r="D5" s="11">
        <f t="shared" si="1"/>
        <v>7715</v>
      </c>
      <c r="E5" s="11">
        <f t="shared" si="1"/>
        <v>1366</v>
      </c>
      <c r="F5" s="11">
        <f t="shared" si="1"/>
        <v>3180</v>
      </c>
      <c r="G5" s="11">
        <f t="shared" si="1"/>
        <v>2129</v>
      </c>
      <c r="H5" s="11">
        <f t="shared" si="1"/>
        <v>1040</v>
      </c>
    </row>
    <row r="6" spans="1:19" s="2" customFormat="1" ht="30" customHeight="1">
      <c r="A6" s="12" t="s">
        <v>12</v>
      </c>
      <c r="B6" s="13">
        <f aca="true" t="shared" si="2" ref="B6:B59">SUM(C6:D6)</f>
        <v>400</v>
      </c>
      <c r="C6" s="13">
        <v>-151</v>
      </c>
      <c r="D6" s="14">
        <f aca="true" t="shared" si="3" ref="D6:D9">SUM(E6:H6)</f>
        <v>551</v>
      </c>
      <c r="E6" s="13">
        <v>321</v>
      </c>
      <c r="F6" s="13">
        <v>119</v>
      </c>
      <c r="G6" s="13">
        <v>104</v>
      </c>
      <c r="H6" s="13">
        <v>7</v>
      </c>
      <c r="P6" s="21"/>
      <c r="Q6" s="21"/>
      <c r="R6" s="21"/>
      <c r="S6" s="21"/>
    </row>
    <row r="7" spans="1:8" s="2" customFormat="1" ht="30" customHeight="1">
      <c r="A7" s="12" t="s">
        <v>13</v>
      </c>
      <c r="B7" s="13">
        <f t="shared" si="2"/>
        <v>4493</v>
      </c>
      <c r="C7" s="13">
        <v>545</v>
      </c>
      <c r="D7" s="14">
        <f t="shared" si="3"/>
        <v>3948</v>
      </c>
      <c r="E7" s="13">
        <v>1029</v>
      </c>
      <c r="F7" s="13">
        <v>1061</v>
      </c>
      <c r="G7" s="13">
        <v>825</v>
      </c>
      <c r="H7" s="13">
        <v>1033</v>
      </c>
    </row>
    <row r="8" spans="1:20" s="2" customFormat="1" ht="30" customHeight="1">
      <c r="A8" s="12" t="s">
        <v>14</v>
      </c>
      <c r="B8" s="13">
        <f t="shared" si="2"/>
        <v>3200</v>
      </c>
      <c r="C8" s="13"/>
      <c r="D8" s="14">
        <f t="shared" si="3"/>
        <v>3200</v>
      </c>
      <c r="E8" s="13"/>
      <c r="F8" s="13">
        <v>2000</v>
      </c>
      <c r="G8" s="13">
        <v>1200</v>
      </c>
      <c r="H8" s="13"/>
      <c r="P8" s="21"/>
      <c r="Q8" s="21"/>
      <c r="R8" s="21"/>
      <c r="S8" s="21"/>
      <c r="T8" s="21"/>
    </row>
    <row r="9" spans="1:20" s="2" customFormat="1" ht="30" customHeight="1">
      <c r="A9" s="12" t="s">
        <v>15</v>
      </c>
      <c r="B9" s="13">
        <f t="shared" si="2"/>
        <v>16</v>
      </c>
      <c r="C9" s="13"/>
      <c r="D9" s="14">
        <f t="shared" si="3"/>
        <v>16</v>
      </c>
      <c r="E9" s="13">
        <v>16</v>
      </c>
      <c r="F9" s="13"/>
      <c r="G9" s="13"/>
      <c r="H9" s="13"/>
      <c r="P9" s="21"/>
      <c r="Q9" s="21"/>
      <c r="R9" s="21"/>
      <c r="S9" s="21"/>
      <c r="T9" s="21"/>
    </row>
    <row r="10" spans="1:20" s="2" customFormat="1" ht="30" customHeight="1">
      <c r="A10" s="10" t="s">
        <v>16</v>
      </c>
      <c r="B10" s="11">
        <f t="shared" si="2"/>
        <v>1272898</v>
      </c>
      <c r="C10" s="11">
        <f aca="true" t="shared" si="4" ref="C10:H10">SUM(C11:C41)</f>
        <v>216990</v>
      </c>
      <c r="D10" s="11">
        <f t="shared" si="4"/>
        <v>1055908</v>
      </c>
      <c r="E10" s="11">
        <f t="shared" si="4"/>
        <v>338419</v>
      </c>
      <c r="F10" s="11">
        <f t="shared" si="4"/>
        <v>413341</v>
      </c>
      <c r="G10" s="11">
        <f t="shared" si="4"/>
        <v>165976</v>
      </c>
      <c r="H10" s="11">
        <f t="shared" si="4"/>
        <v>138172</v>
      </c>
      <c r="P10" s="21"/>
      <c r="Q10" s="21"/>
      <c r="R10" s="21"/>
      <c r="S10" s="21"/>
      <c r="T10" s="21"/>
    </row>
    <row r="11" spans="1:8" s="2" customFormat="1" ht="30" customHeight="1">
      <c r="A11" s="12" t="s">
        <v>17</v>
      </c>
      <c r="B11" s="13">
        <f t="shared" si="2"/>
        <v>23864</v>
      </c>
      <c r="C11" s="13">
        <v>9577</v>
      </c>
      <c r="D11" s="14">
        <f aca="true" t="shared" si="5" ref="D11:D15">SUM(E11:H11)</f>
        <v>14287</v>
      </c>
      <c r="E11" s="13">
        <v>4389</v>
      </c>
      <c r="F11" s="13">
        <v>4194</v>
      </c>
      <c r="G11" s="13">
        <v>3098</v>
      </c>
      <c r="H11" s="13">
        <v>2606</v>
      </c>
    </row>
    <row r="12" spans="1:8" s="2" customFormat="1" ht="30" customHeight="1">
      <c r="A12" s="12" t="s">
        <v>18</v>
      </c>
      <c r="B12" s="13">
        <f t="shared" si="2"/>
        <v>179810</v>
      </c>
      <c r="C12" s="13">
        <v>52818</v>
      </c>
      <c r="D12" s="14">
        <f t="shared" si="5"/>
        <v>126992</v>
      </c>
      <c r="E12" s="13">
        <v>44485</v>
      </c>
      <c r="F12" s="13">
        <v>44197</v>
      </c>
      <c r="G12" s="13">
        <v>20146</v>
      </c>
      <c r="H12" s="13">
        <v>18164</v>
      </c>
    </row>
    <row r="13" spans="1:8" s="2" customFormat="1" ht="30" customHeight="1">
      <c r="A13" s="12" t="s">
        <v>19</v>
      </c>
      <c r="B13" s="13">
        <f t="shared" si="2"/>
        <v>92782</v>
      </c>
      <c r="C13" s="13"/>
      <c r="D13" s="14">
        <f t="shared" si="5"/>
        <v>92782</v>
      </c>
      <c r="E13" s="13">
        <v>30265</v>
      </c>
      <c r="F13" s="13">
        <v>34856</v>
      </c>
      <c r="G13" s="13">
        <v>11238</v>
      </c>
      <c r="H13" s="13">
        <v>16423</v>
      </c>
    </row>
    <row r="14" spans="1:8" s="2" customFormat="1" ht="30" customHeight="1">
      <c r="A14" s="12" t="s">
        <v>20</v>
      </c>
      <c r="B14" s="13">
        <f t="shared" si="2"/>
        <v>5139</v>
      </c>
      <c r="C14" s="13">
        <v>3274</v>
      </c>
      <c r="D14" s="14">
        <f t="shared" si="5"/>
        <v>1865</v>
      </c>
      <c r="E14" s="13">
        <v>551</v>
      </c>
      <c r="F14" s="13">
        <v>589</v>
      </c>
      <c r="G14" s="13">
        <v>427</v>
      </c>
      <c r="H14" s="13">
        <v>298</v>
      </c>
    </row>
    <row r="15" spans="1:8" s="2" customFormat="1" ht="30" customHeight="1">
      <c r="A15" s="12" t="s">
        <v>21</v>
      </c>
      <c r="B15" s="13">
        <f t="shared" si="2"/>
        <v>2551</v>
      </c>
      <c r="C15" s="13"/>
      <c r="D15" s="14">
        <f t="shared" si="5"/>
        <v>2551</v>
      </c>
      <c r="E15" s="13"/>
      <c r="F15" s="13"/>
      <c r="G15" s="13">
        <v>2551</v>
      </c>
      <c r="H15" s="13"/>
    </row>
    <row r="16" spans="1:8" s="2" customFormat="1" ht="30" customHeight="1">
      <c r="A16" s="12" t="s">
        <v>22</v>
      </c>
      <c r="B16" s="13">
        <f t="shared" si="2"/>
        <v>648</v>
      </c>
      <c r="C16" s="13">
        <v>648</v>
      </c>
      <c r="D16" s="14"/>
      <c r="E16" s="13"/>
      <c r="F16" s="13"/>
      <c r="G16" s="13"/>
      <c r="H16" s="13"/>
    </row>
    <row r="17" spans="1:8" s="2" customFormat="1" ht="30" customHeight="1">
      <c r="A17" s="15" t="s">
        <v>23</v>
      </c>
      <c r="B17" s="13">
        <f t="shared" si="2"/>
        <v>2613</v>
      </c>
      <c r="C17" s="13"/>
      <c r="D17" s="14">
        <f aca="true" t="shared" si="6" ref="D17:D36">SUM(E17:H17)</f>
        <v>2613</v>
      </c>
      <c r="E17" s="13">
        <v>709</v>
      </c>
      <c r="F17" s="13">
        <v>1617</v>
      </c>
      <c r="G17" s="13">
        <v>158</v>
      </c>
      <c r="H17" s="13">
        <v>129</v>
      </c>
    </row>
    <row r="18" spans="1:8" s="2" customFormat="1" ht="30" customHeight="1">
      <c r="A18" s="15" t="s">
        <v>24</v>
      </c>
      <c r="B18" s="13">
        <f t="shared" si="2"/>
        <v>29253</v>
      </c>
      <c r="C18" s="13"/>
      <c r="D18" s="14">
        <f t="shared" si="6"/>
        <v>29253</v>
      </c>
      <c r="E18" s="13">
        <v>5136</v>
      </c>
      <c r="F18" s="13">
        <v>10966</v>
      </c>
      <c r="G18" s="13">
        <v>6705</v>
      </c>
      <c r="H18" s="13">
        <v>6446</v>
      </c>
    </row>
    <row r="19" spans="1:8" s="2" customFormat="1" ht="30" customHeight="1">
      <c r="A19" s="15" t="s">
        <v>25</v>
      </c>
      <c r="B19" s="13">
        <f t="shared" si="2"/>
        <v>267412</v>
      </c>
      <c r="C19" s="13">
        <v>52339</v>
      </c>
      <c r="D19" s="14">
        <f t="shared" si="6"/>
        <v>215073</v>
      </c>
      <c r="E19" s="13">
        <v>61414</v>
      </c>
      <c r="F19" s="13">
        <v>77581</v>
      </c>
      <c r="G19" s="13">
        <v>41888</v>
      </c>
      <c r="H19" s="13">
        <v>34190</v>
      </c>
    </row>
    <row r="20" spans="1:8" s="2" customFormat="1" ht="30" customHeight="1">
      <c r="A20" s="15" t="s">
        <v>26</v>
      </c>
      <c r="B20" s="13">
        <f t="shared" si="2"/>
        <v>21000</v>
      </c>
      <c r="C20" s="13">
        <v>4800</v>
      </c>
      <c r="D20" s="14">
        <f t="shared" si="6"/>
        <v>16200</v>
      </c>
      <c r="E20" s="13">
        <v>10000</v>
      </c>
      <c r="F20" s="13">
        <v>5200</v>
      </c>
      <c r="G20" s="13">
        <v>1000</v>
      </c>
      <c r="H20" s="13">
        <v>0</v>
      </c>
    </row>
    <row r="21" spans="1:8" s="2" customFormat="1" ht="30" customHeight="1">
      <c r="A21" s="15" t="s">
        <v>27</v>
      </c>
      <c r="B21" s="13">
        <f t="shared" si="2"/>
        <v>73111</v>
      </c>
      <c r="C21" s="13">
        <v>3688</v>
      </c>
      <c r="D21" s="14">
        <f t="shared" si="6"/>
        <v>69423</v>
      </c>
      <c r="E21" s="13">
        <v>14126</v>
      </c>
      <c r="F21" s="13">
        <v>22194</v>
      </c>
      <c r="G21" s="13">
        <v>20629</v>
      </c>
      <c r="H21" s="13">
        <v>12474</v>
      </c>
    </row>
    <row r="22" spans="1:8" s="2" customFormat="1" ht="30" customHeight="1">
      <c r="A22" s="15" t="s">
        <v>28</v>
      </c>
      <c r="B22" s="13">
        <f t="shared" si="2"/>
        <v>140023</v>
      </c>
      <c r="C22" s="13"/>
      <c r="D22" s="14">
        <f t="shared" si="6"/>
        <v>140023</v>
      </c>
      <c r="E22" s="13">
        <v>42814</v>
      </c>
      <c r="F22" s="13">
        <v>69074</v>
      </c>
      <c r="G22" s="13">
        <v>15023</v>
      </c>
      <c r="H22" s="13">
        <v>13112</v>
      </c>
    </row>
    <row r="23" spans="1:8" s="2" customFormat="1" ht="30" customHeight="1">
      <c r="A23" s="15" t="s">
        <v>29</v>
      </c>
      <c r="B23" s="13">
        <f t="shared" si="2"/>
        <v>30345</v>
      </c>
      <c r="C23" s="13">
        <v>3774</v>
      </c>
      <c r="D23" s="14">
        <f t="shared" si="6"/>
        <v>26571</v>
      </c>
      <c r="E23" s="13">
        <v>6006</v>
      </c>
      <c r="F23" s="13">
        <v>11118</v>
      </c>
      <c r="G23" s="13">
        <v>5646</v>
      </c>
      <c r="H23" s="13">
        <v>3801</v>
      </c>
    </row>
    <row r="24" spans="1:8" s="2" customFormat="1" ht="30" customHeight="1">
      <c r="A24" s="15" t="s">
        <v>30</v>
      </c>
      <c r="B24" s="13">
        <f t="shared" si="2"/>
        <v>542</v>
      </c>
      <c r="C24" s="13">
        <v>15</v>
      </c>
      <c r="D24" s="14">
        <f t="shared" si="6"/>
        <v>527</v>
      </c>
      <c r="E24" s="13">
        <v>166</v>
      </c>
      <c r="F24" s="13">
        <v>182</v>
      </c>
      <c r="G24" s="13">
        <v>105</v>
      </c>
      <c r="H24" s="13">
        <v>74</v>
      </c>
    </row>
    <row r="25" spans="1:8" s="2" customFormat="1" ht="30" customHeight="1">
      <c r="A25" s="15" t="s">
        <v>31</v>
      </c>
      <c r="B25" s="13">
        <f t="shared" si="2"/>
        <v>14606</v>
      </c>
      <c r="C25" s="13">
        <v>4803</v>
      </c>
      <c r="D25" s="14">
        <f t="shared" si="6"/>
        <v>9803</v>
      </c>
      <c r="E25" s="13">
        <v>3433</v>
      </c>
      <c r="F25" s="13">
        <v>3755</v>
      </c>
      <c r="G25" s="13">
        <v>1496</v>
      </c>
      <c r="H25" s="13">
        <v>1119</v>
      </c>
    </row>
    <row r="26" spans="1:8" s="2" customFormat="1" ht="30" customHeight="1">
      <c r="A26" s="15" t="s">
        <v>32</v>
      </c>
      <c r="B26" s="13">
        <f t="shared" si="2"/>
        <v>77839</v>
      </c>
      <c r="C26" s="13">
        <v>7330</v>
      </c>
      <c r="D26" s="14">
        <f t="shared" si="6"/>
        <v>70509</v>
      </c>
      <c r="E26" s="13">
        <v>23570</v>
      </c>
      <c r="F26" s="13">
        <v>34198</v>
      </c>
      <c r="G26" s="13">
        <v>7096</v>
      </c>
      <c r="H26" s="13">
        <v>5645</v>
      </c>
    </row>
    <row r="27" spans="1:8" s="2" customFormat="1" ht="30" customHeight="1">
      <c r="A27" s="15" t="s">
        <v>33</v>
      </c>
      <c r="B27" s="13">
        <f t="shared" si="2"/>
        <v>145</v>
      </c>
      <c r="C27" s="13">
        <v>110</v>
      </c>
      <c r="D27" s="14">
        <f t="shared" si="6"/>
        <v>35</v>
      </c>
      <c r="E27" s="13">
        <v>0</v>
      </c>
      <c r="F27" s="13">
        <v>0</v>
      </c>
      <c r="G27" s="13">
        <v>35</v>
      </c>
      <c r="H27" s="13">
        <v>0</v>
      </c>
    </row>
    <row r="28" spans="1:8" s="2" customFormat="1" ht="30" customHeight="1">
      <c r="A28" s="15" t="s">
        <v>34</v>
      </c>
      <c r="B28" s="13">
        <f t="shared" si="2"/>
        <v>4925</v>
      </c>
      <c r="C28" s="13">
        <v>1300</v>
      </c>
      <c r="D28" s="14">
        <f t="shared" si="6"/>
        <v>3625</v>
      </c>
      <c r="E28" s="13">
        <v>1057</v>
      </c>
      <c r="F28" s="13">
        <v>1190</v>
      </c>
      <c r="G28" s="13">
        <v>649</v>
      </c>
      <c r="H28" s="13">
        <v>729</v>
      </c>
    </row>
    <row r="29" spans="1:8" s="2" customFormat="1" ht="30" customHeight="1">
      <c r="A29" s="15" t="s">
        <v>35</v>
      </c>
      <c r="B29" s="13">
        <f t="shared" si="2"/>
        <v>89519</v>
      </c>
      <c r="C29" s="13">
        <v>8303</v>
      </c>
      <c r="D29" s="14">
        <f t="shared" si="6"/>
        <v>81216</v>
      </c>
      <c r="E29" s="13">
        <v>32029</v>
      </c>
      <c r="F29" s="13">
        <v>34195</v>
      </c>
      <c r="G29" s="13">
        <v>8355</v>
      </c>
      <c r="H29" s="13">
        <v>6637</v>
      </c>
    </row>
    <row r="30" spans="1:8" s="2" customFormat="1" ht="30" customHeight="1">
      <c r="A30" s="15" t="s">
        <v>36</v>
      </c>
      <c r="B30" s="13">
        <f t="shared" si="2"/>
        <v>55403</v>
      </c>
      <c r="C30" s="13">
        <v>10639</v>
      </c>
      <c r="D30" s="14">
        <f t="shared" si="6"/>
        <v>44764</v>
      </c>
      <c r="E30" s="13">
        <v>19591</v>
      </c>
      <c r="F30" s="13">
        <v>16871</v>
      </c>
      <c r="G30" s="13">
        <v>4665</v>
      </c>
      <c r="H30" s="13">
        <v>3637</v>
      </c>
    </row>
    <row r="31" spans="1:8" s="2" customFormat="1" ht="30" customHeight="1">
      <c r="A31" s="15" t="s">
        <v>37</v>
      </c>
      <c r="B31" s="13">
        <f t="shared" si="2"/>
        <v>19105</v>
      </c>
      <c r="C31" s="13">
        <v>83</v>
      </c>
      <c r="D31" s="14">
        <f t="shared" si="6"/>
        <v>19022</v>
      </c>
      <c r="E31" s="13">
        <v>7023</v>
      </c>
      <c r="F31" s="13">
        <v>7809</v>
      </c>
      <c r="G31" s="13">
        <v>1913</v>
      </c>
      <c r="H31" s="13">
        <v>2277</v>
      </c>
    </row>
    <row r="32" spans="1:8" s="2" customFormat="1" ht="30" customHeight="1">
      <c r="A32" s="15" t="s">
        <v>38</v>
      </c>
      <c r="B32" s="13">
        <f t="shared" si="2"/>
        <v>20000</v>
      </c>
      <c r="C32" s="13">
        <v>0</v>
      </c>
      <c r="D32" s="14">
        <f t="shared" si="6"/>
        <v>20000</v>
      </c>
      <c r="E32" s="13">
        <v>10000</v>
      </c>
      <c r="F32" s="13">
        <v>6000</v>
      </c>
      <c r="G32" s="13">
        <v>3000</v>
      </c>
      <c r="H32" s="13">
        <v>1000</v>
      </c>
    </row>
    <row r="33" spans="1:8" s="2" customFormat="1" ht="30" customHeight="1">
      <c r="A33" s="15" t="s">
        <v>39</v>
      </c>
      <c r="B33" s="13">
        <f t="shared" si="2"/>
        <v>49180</v>
      </c>
      <c r="C33" s="13">
        <v>2899</v>
      </c>
      <c r="D33" s="14">
        <f t="shared" si="6"/>
        <v>46281</v>
      </c>
      <c r="E33" s="13">
        <v>14355</v>
      </c>
      <c r="F33" s="13">
        <v>18790</v>
      </c>
      <c r="G33" s="13">
        <v>7104</v>
      </c>
      <c r="H33" s="13">
        <v>6032</v>
      </c>
    </row>
    <row r="34" spans="1:8" s="2" customFormat="1" ht="30" customHeight="1">
      <c r="A34" s="15" t="s">
        <v>40</v>
      </c>
      <c r="B34" s="13">
        <f t="shared" si="2"/>
        <v>64316</v>
      </c>
      <c r="C34" s="13">
        <v>50000</v>
      </c>
      <c r="D34" s="14">
        <f t="shared" si="6"/>
        <v>14316</v>
      </c>
      <c r="E34" s="13">
        <v>4214</v>
      </c>
      <c r="F34" s="13">
        <v>4919</v>
      </c>
      <c r="G34" s="13">
        <v>2704</v>
      </c>
      <c r="H34" s="13">
        <v>2479</v>
      </c>
    </row>
    <row r="35" spans="1:8" s="2" customFormat="1" ht="30" customHeight="1">
      <c r="A35" s="15" t="s">
        <v>41</v>
      </c>
      <c r="B35" s="13">
        <f t="shared" si="2"/>
        <v>220</v>
      </c>
      <c r="C35" s="13">
        <v>0</v>
      </c>
      <c r="D35" s="14">
        <f t="shared" si="6"/>
        <v>220</v>
      </c>
      <c r="E35" s="13">
        <v>190</v>
      </c>
      <c r="F35" s="13">
        <v>30</v>
      </c>
      <c r="G35" s="13">
        <v>0</v>
      </c>
      <c r="H35" s="13">
        <v>0</v>
      </c>
    </row>
    <row r="36" spans="1:8" s="2" customFormat="1" ht="30" customHeight="1">
      <c r="A36" s="15" t="s">
        <v>42</v>
      </c>
      <c r="B36" s="13">
        <f t="shared" si="2"/>
        <v>1151</v>
      </c>
      <c r="C36" s="13">
        <v>0</v>
      </c>
      <c r="D36" s="14">
        <f t="shared" si="6"/>
        <v>1151</v>
      </c>
      <c r="E36" s="13">
        <v>266</v>
      </c>
      <c r="F36" s="13">
        <v>874</v>
      </c>
      <c r="G36" s="13">
        <v>0</v>
      </c>
      <c r="H36" s="13">
        <v>11</v>
      </c>
    </row>
    <row r="37" spans="1:8" s="2" customFormat="1" ht="30" customHeight="1">
      <c r="A37" s="15" t="s">
        <v>43</v>
      </c>
      <c r="B37" s="13">
        <f t="shared" si="2"/>
        <v>42</v>
      </c>
      <c r="C37" s="13">
        <v>42</v>
      </c>
      <c r="D37" s="14"/>
      <c r="E37" s="13">
        <v>0</v>
      </c>
      <c r="F37" s="13">
        <v>0</v>
      </c>
      <c r="G37" s="13">
        <v>0</v>
      </c>
      <c r="H37" s="13">
        <v>0</v>
      </c>
    </row>
    <row r="38" spans="1:8" s="2" customFormat="1" ht="30" customHeight="1">
      <c r="A38" s="15" t="s">
        <v>44</v>
      </c>
      <c r="B38" s="13">
        <f t="shared" si="2"/>
        <v>5057</v>
      </c>
      <c r="C38" s="13">
        <v>0</v>
      </c>
      <c r="D38" s="14">
        <f aca="true" t="shared" si="7" ref="D38:D41">SUM(E38:H38)</f>
        <v>5057</v>
      </c>
      <c r="E38" s="13">
        <v>2029</v>
      </c>
      <c r="F38" s="13">
        <v>2127</v>
      </c>
      <c r="G38" s="13">
        <v>131</v>
      </c>
      <c r="H38" s="13">
        <v>770</v>
      </c>
    </row>
    <row r="39" spans="1:8" s="2" customFormat="1" ht="30" customHeight="1">
      <c r="A39" s="15" t="s">
        <v>45</v>
      </c>
      <c r="B39" s="13">
        <f t="shared" si="2"/>
        <v>786</v>
      </c>
      <c r="C39" s="13">
        <v>10</v>
      </c>
      <c r="D39" s="14">
        <f t="shared" si="7"/>
        <v>776</v>
      </c>
      <c r="E39" s="13">
        <v>400</v>
      </c>
      <c r="F39" s="13">
        <v>306</v>
      </c>
      <c r="G39" s="13">
        <v>50</v>
      </c>
      <c r="H39" s="13">
        <v>20</v>
      </c>
    </row>
    <row r="40" spans="1:8" s="2" customFormat="1" ht="30" customHeight="1">
      <c r="A40" s="15" t="s">
        <v>46</v>
      </c>
      <c r="B40" s="13">
        <f t="shared" si="2"/>
        <v>1231</v>
      </c>
      <c r="C40" s="13">
        <v>538</v>
      </c>
      <c r="D40" s="14">
        <f t="shared" si="7"/>
        <v>693</v>
      </c>
      <c r="E40" s="13">
        <v>198</v>
      </c>
      <c r="F40" s="13">
        <v>246</v>
      </c>
      <c r="G40" s="13">
        <v>151</v>
      </c>
      <c r="H40" s="13">
        <v>98</v>
      </c>
    </row>
    <row r="41" spans="1:8" s="2" customFormat="1" ht="30" customHeight="1">
      <c r="A41" s="15" t="s">
        <v>47</v>
      </c>
      <c r="B41" s="13">
        <f t="shared" si="2"/>
        <v>280</v>
      </c>
      <c r="C41" s="13">
        <v>0</v>
      </c>
      <c r="D41" s="14">
        <f t="shared" si="7"/>
        <v>280</v>
      </c>
      <c r="E41" s="13">
        <v>3</v>
      </c>
      <c r="F41" s="13">
        <v>263</v>
      </c>
      <c r="G41" s="13">
        <v>13</v>
      </c>
      <c r="H41" s="13">
        <v>1</v>
      </c>
    </row>
    <row r="42" spans="1:8" s="2" customFormat="1" ht="30" customHeight="1">
      <c r="A42" s="10" t="s">
        <v>48</v>
      </c>
      <c r="B42" s="16">
        <f t="shared" si="2"/>
        <v>154932</v>
      </c>
      <c r="C42" s="16">
        <f aca="true" t="shared" si="8" ref="C42:H42">SUM(C43:C59)</f>
        <v>14903</v>
      </c>
      <c r="D42" s="16">
        <f t="shared" si="8"/>
        <v>140029</v>
      </c>
      <c r="E42" s="16">
        <f t="shared" si="8"/>
        <v>69155</v>
      </c>
      <c r="F42" s="16">
        <f t="shared" si="8"/>
        <v>48760</v>
      </c>
      <c r="G42" s="16">
        <f t="shared" si="8"/>
        <v>14604</v>
      </c>
      <c r="H42" s="16">
        <f t="shared" si="8"/>
        <v>7510</v>
      </c>
    </row>
    <row r="43" spans="1:8" s="2" customFormat="1" ht="30" customHeight="1">
      <c r="A43" s="17" t="s">
        <v>49</v>
      </c>
      <c r="B43" s="18">
        <f t="shared" si="2"/>
        <v>1583</v>
      </c>
      <c r="C43" s="18">
        <v>327</v>
      </c>
      <c r="D43" s="19">
        <f aca="true" t="shared" si="9" ref="D43:D59">SUM(E43:H43)</f>
        <v>1256</v>
      </c>
      <c r="E43" s="18">
        <v>135</v>
      </c>
      <c r="F43" s="18">
        <v>99</v>
      </c>
      <c r="G43" s="18">
        <v>372</v>
      </c>
      <c r="H43" s="18">
        <v>650</v>
      </c>
    </row>
    <row r="44" spans="1:8" s="2" customFormat="1" ht="30" customHeight="1">
      <c r="A44" s="17" t="s">
        <v>50</v>
      </c>
      <c r="B44" s="18">
        <f t="shared" si="2"/>
        <v>38</v>
      </c>
      <c r="C44" s="18">
        <v>0</v>
      </c>
      <c r="D44" s="19">
        <f t="shared" si="9"/>
        <v>38</v>
      </c>
      <c r="E44" s="18">
        <v>11</v>
      </c>
      <c r="F44" s="18">
        <v>11</v>
      </c>
      <c r="G44" s="18">
        <v>9</v>
      </c>
      <c r="H44" s="18">
        <v>7</v>
      </c>
    </row>
    <row r="45" spans="1:8" s="2" customFormat="1" ht="30" customHeight="1">
      <c r="A45" s="17" t="s">
        <v>51</v>
      </c>
      <c r="B45" s="18">
        <f t="shared" si="2"/>
        <v>2778</v>
      </c>
      <c r="C45" s="18">
        <v>0</v>
      </c>
      <c r="D45" s="19">
        <f t="shared" si="9"/>
        <v>2778</v>
      </c>
      <c r="E45" s="18">
        <v>510</v>
      </c>
      <c r="F45" s="18">
        <v>1318</v>
      </c>
      <c r="G45" s="18">
        <v>950</v>
      </c>
      <c r="H45" s="18"/>
    </row>
    <row r="46" spans="1:8" s="2" customFormat="1" ht="30" customHeight="1">
      <c r="A46" s="17" t="s">
        <v>52</v>
      </c>
      <c r="B46" s="18">
        <f t="shared" si="2"/>
        <v>77</v>
      </c>
      <c r="C46" s="18">
        <v>72</v>
      </c>
      <c r="D46" s="19">
        <f t="shared" si="9"/>
        <v>5</v>
      </c>
      <c r="E46" s="18"/>
      <c r="F46" s="18"/>
      <c r="G46" s="18">
        <v>5</v>
      </c>
      <c r="H46" s="18"/>
    </row>
    <row r="47" spans="1:8" s="2" customFormat="1" ht="30" customHeight="1">
      <c r="A47" s="17" t="s">
        <v>53</v>
      </c>
      <c r="B47" s="18">
        <f t="shared" si="2"/>
        <v>6791</v>
      </c>
      <c r="C47" s="18">
        <v>3331</v>
      </c>
      <c r="D47" s="19">
        <f t="shared" si="9"/>
        <v>3460</v>
      </c>
      <c r="E47" s="18">
        <v>349</v>
      </c>
      <c r="F47" s="18">
        <v>654</v>
      </c>
      <c r="G47" s="18">
        <v>570</v>
      </c>
      <c r="H47" s="18">
        <v>1887</v>
      </c>
    </row>
    <row r="48" spans="1:8" s="2" customFormat="1" ht="30" customHeight="1">
      <c r="A48" s="17" t="s">
        <v>54</v>
      </c>
      <c r="B48" s="18">
        <f t="shared" si="2"/>
        <v>9544</v>
      </c>
      <c r="C48" s="18">
        <v>2404</v>
      </c>
      <c r="D48" s="19">
        <f t="shared" si="9"/>
        <v>7140</v>
      </c>
      <c r="E48" s="18">
        <v>1155</v>
      </c>
      <c r="F48" s="18">
        <v>4165</v>
      </c>
      <c r="G48" s="18">
        <v>1128</v>
      </c>
      <c r="H48" s="18">
        <v>692</v>
      </c>
    </row>
    <row r="49" spans="1:8" s="2" customFormat="1" ht="30" customHeight="1">
      <c r="A49" s="17" t="s">
        <v>55</v>
      </c>
      <c r="B49" s="18">
        <f t="shared" si="2"/>
        <v>8517</v>
      </c>
      <c r="C49" s="18">
        <v>0</v>
      </c>
      <c r="D49" s="19">
        <f t="shared" si="9"/>
        <v>8517</v>
      </c>
      <c r="E49" s="18">
        <v>3732</v>
      </c>
      <c r="F49" s="18">
        <v>2346</v>
      </c>
      <c r="G49" s="18">
        <v>976</v>
      </c>
      <c r="H49" s="18">
        <v>1463</v>
      </c>
    </row>
    <row r="50" spans="1:8" s="2" customFormat="1" ht="30" customHeight="1">
      <c r="A50" s="17" t="s">
        <v>56</v>
      </c>
      <c r="B50" s="18">
        <f t="shared" si="2"/>
        <v>14392</v>
      </c>
      <c r="C50" s="18">
        <v>3250</v>
      </c>
      <c r="D50" s="19">
        <f t="shared" si="9"/>
        <v>11142</v>
      </c>
      <c r="E50" s="18">
        <v>6612</v>
      </c>
      <c r="F50" s="18">
        <v>4530</v>
      </c>
      <c r="G50" s="18"/>
      <c r="H50" s="18"/>
    </row>
    <row r="51" spans="1:8" s="2" customFormat="1" ht="30" customHeight="1">
      <c r="A51" s="17" t="s">
        <v>57</v>
      </c>
      <c r="B51" s="18">
        <f t="shared" si="2"/>
        <v>90655</v>
      </c>
      <c r="C51" s="18">
        <v>2089</v>
      </c>
      <c r="D51" s="19">
        <f t="shared" si="9"/>
        <v>88566</v>
      </c>
      <c r="E51" s="18">
        <v>47498</v>
      </c>
      <c r="F51" s="18">
        <v>32264</v>
      </c>
      <c r="G51" s="18">
        <v>7988</v>
      </c>
      <c r="H51" s="18">
        <v>816</v>
      </c>
    </row>
    <row r="52" spans="1:8" s="2" customFormat="1" ht="30" customHeight="1">
      <c r="A52" s="17" t="s">
        <v>58</v>
      </c>
      <c r="B52" s="18">
        <f t="shared" si="2"/>
        <v>306</v>
      </c>
      <c r="C52" s="18">
        <v>0</v>
      </c>
      <c r="D52" s="19">
        <f t="shared" si="9"/>
        <v>306</v>
      </c>
      <c r="E52" s="18">
        <v>2</v>
      </c>
      <c r="F52" s="18">
        <v>2</v>
      </c>
      <c r="G52" s="18">
        <v>2</v>
      </c>
      <c r="H52" s="18">
        <v>300</v>
      </c>
    </row>
    <row r="53" spans="1:8" s="2" customFormat="1" ht="30" customHeight="1">
      <c r="A53" s="17" t="s">
        <v>59</v>
      </c>
      <c r="B53" s="18">
        <f t="shared" si="2"/>
        <v>197</v>
      </c>
      <c r="C53" s="18">
        <v>97</v>
      </c>
      <c r="D53" s="19">
        <f t="shared" si="9"/>
        <v>100</v>
      </c>
      <c r="E53" s="18"/>
      <c r="F53" s="18">
        <v>100</v>
      </c>
      <c r="G53" s="18"/>
      <c r="H53" s="18"/>
    </row>
    <row r="54" spans="1:8" s="2" customFormat="1" ht="30" customHeight="1">
      <c r="A54" s="17" t="s">
        <v>60</v>
      </c>
      <c r="B54" s="18">
        <f t="shared" si="2"/>
        <v>297</v>
      </c>
      <c r="C54" s="18">
        <v>140</v>
      </c>
      <c r="D54" s="19">
        <f t="shared" si="9"/>
        <v>157</v>
      </c>
      <c r="E54" s="18">
        <v>117</v>
      </c>
      <c r="F54" s="18"/>
      <c r="G54" s="18">
        <v>40</v>
      </c>
      <c r="H54" s="18"/>
    </row>
    <row r="55" spans="1:8" s="2" customFormat="1" ht="30" customHeight="1">
      <c r="A55" s="17" t="s">
        <v>61</v>
      </c>
      <c r="B55" s="18">
        <f t="shared" si="2"/>
        <v>150</v>
      </c>
      <c r="C55" s="18">
        <v>0</v>
      </c>
      <c r="D55" s="19">
        <f t="shared" si="9"/>
        <v>150</v>
      </c>
      <c r="E55" s="18">
        <v>86</v>
      </c>
      <c r="F55" s="18">
        <v>25</v>
      </c>
      <c r="G55" s="18">
        <v>24</v>
      </c>
      <c r="H55" s="18">
        <v>15</v>
      </c>
    </row>
    <row r="56" spans="1:8" s="2" customFormat="1" ht="30" customHeight="1">
      <c r="A56" s="17" t="s">
        <v>62</v>
      </c>
      <c r="B56" s="18">
        <f t="shared" si="2"/>
        <v>1247</v>
      </c>
      <c r="C56" s="18">
        <v>1243</v>
      </c>
      <c r="D56" s="19">
        <f t="shared" si="9"/>
        <v>4</v>
      </c>
      <c r="E56" s="18">
        <v>4</v>
      </c>
      <c r="F56" s="18"/>
      <c r="G56" s="18"/>
      <c r="H56" s="18"/>
    </row>
    <row r="57" spans="1:8" s="2" customFormat="1" ht="30" customHeight="1">
      <c r="A57" s="17" t="s">
        <v>63</v>
      </c>
      <c r="B57" s="18">
        <f t="shared" si="2"/>
        <v>6780</v>
      </c>
      <c r="C57" s="18">
        <v>0</v>
      </c>
      <c r="D57" s="19">
        <f t="shared" si="9"/>
        <v>6780</v>
      </c>
      <c r="E57" s="18">
        <v>4330</v>
      </c>
      <c r="F57" s="18">
        <v>2010</v>
      </c>
      <c r="G57" s="18"/>
      <c r="H57" s="18">
        <v>440</v>
      </c>
    </row>
    <row r="58" spans="1:8" s="2" customFormat="1" ht="30" customHeight="1">
      <c r="A58" s="17" t="s">
        <v>64</v>
      </c>
      <c r="B58" s="18">
        <f t="shared" si="2"/>
        <v>1690</v>
      </c>
      <c r="C58" s="18">
        <v>1530</v>
      </c>
      <c r="D58" s="19">
        <f t="shared" si="9"/>
        <v>160</v>
      </c>
      <c r="E58" s="18">
        <v>40</v>
      </c>
      <c r="F58" s="18">
        <v>40</v>
      </c>
      <c r="G58" s="18">
        <v>40</v>
      </c>
      <c r="H58" s="18">
        <v>40</v>
      </c>
    </row>
    <row r="59" spans="1:8" s="2" customFormat="1" ht="30" customHeight="1">
      <c r="A59" s="17" t="s">
        <v>65</v>
      </c>
      <c r="B59" s="18">
        <f t="shared" si="2"/>
        <v>9890</v>
      </c>
      <c r="C59" s="18">
        <v>420</v>
      </c>
      <c r="D59" s="19">
        <f t="shared" si="9"/>
        <v>9470</v>
      </c>
      <c r="E59" s="18">
        <v>4574</v>
      </c>
      <c r="F59" s="18">
        <v>1196</v>
      </c>
      <c r="G59" s="18">
        <v>2500</v>
      </c>
      <c r="H59" s="18">
        <v>1200</v>
      </c>
    </row>
  </sheetData>
  <sheetProtection/>
  <mergeCells count="1">
    <mergeCell ref="A1:H1"/>
  </mergeCells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龙晓晖</cp:lastModifiedBy>
  <cp:lastPrinted>2019-06-22T10:45:13Z</cp:lastPrinted>
  <dcterms:created xsi:type="dcterms:W3CDTF">2012-12-27T03:21:05Z</dcterms:created>
  <dcterms:modified xsi:type="dcterms:W3CDTF">2022-08-09T05:10:01Z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KSOReadingLayo">
    <vt:bool>true</vt:bool>
  </property>
</Properties>
</file>