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baba-中央" sheetId="7" r:id="rId1"/>
  </sheets>
  <definedNames>
    <definedName name="_xlnm._FilterDatabase" localSheetId="0" hidden="1">'baba-中央'!$A$6:$S$16</definedName>
    <definedName name="_xlnm.Print_Titles" localSheetId="0">'baba-中央'!$4:$4</definedName>
    <definedName name="_xlnm.Print_Area" localSheetId="0">'baba-中央'!$A$1:$S$16</definedName>
  </definedNames>
  <calcPr calcId="144525"/>
</workbook>
</file>

<file path=xl/sharedStrings.xml><?xml version="1.0" encoding="utf-8"?>
<sst xmlns="http://schemas.openxmlformats.org/spreadsheetml/2006/main" count="34" uniqueCount="34">
  <si>
    <t>附件1</t>
  </si>
  <si>
    <t>2024年中央基本公共卫生服务补助资金分配表</t>
  </si>
  <si>
    <t>单位：万元</t>
  </si>
  <si>
    <t>各县（市）、单位</t>
  </si>
  <si>
    <t>原基本公共卫生服务</t>
  </si>
  <si>
    <t>职业病防治</t>
  </si>
  <si>
    <t>地方病防治</t>
  </si>
  <si>
    <t>鼠疫防治</t>
  </si>
  <si>
    <t>食品安全标准制定</t>
  </si>
  <si>
    <t>妇幼卫生</t>
  </si>
  <si>
    <t>健康素养行动</t>
  </si>
  <si>
    <t>优化生育政策宣传咨询服务</t>
  </si>
  <si>
    <t>2024年应补助资金合计</t>
  </si>
  <si>
    <t>2024年提前下达资金合计</t>
  </si>
  <si>
    <t>本次下达</t>
  </si>
  <si>
    <t>小计</t>
  </si>
  <si>
    <t>儿童营养改善</t>
  </si>
  <si>
    <t>新生儿听力筛查项目</t>
  </si>
  <si>
    <t>新生儿遗传代谢病及先天性心脏病筛查项目</t>
  </si>
  <si>
    <t>增补叶酸预防神经管缺陷项目</t>
  </si>
  <si>
    <t>农村妇女两癌筛查项目</t>
  </si>
  <si>
    <t>国家孕前生育检查项目</t>
  </si>
  <si>
    <t>母婴安全</t>
  </si>
  <si>
    <t>合计</t>
  </si>
  <si>
    <t>克州本级</t>
  </si>
  <si>
    <t>其中：克州卫健委</t>
  </si>
  <si>
    <t>克州疾控中心</t>
  </si>
  <si>
    <t>克州卫生健康监督执法局</t>
  </si>
  <si>
    <t>克州人民医院</t>
  </si>
  <si>
    <t>克州妇幼保健计划生育服务中心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</si>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</sst>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177" fontId="5" fillId="0" borderId="2" xfId="51" applyNumberFormat="1" applyFont="1" applyFill="1" applyBorder="1" applyAlignment="1">
      <alignment horizontal="center" vertical="center" wrapText="1"/>
    </xf>
    <xf numFmtId="177" fontId="5" fillId="0" borderId="3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3" fontId="6" fillId="0" borderId="1" xfId="8" applyFont="1" applyFill="1" applyBorder="1" applyAlignment="1" applyProtection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horizontal="center" vertical="center" shrinkToFit="1"/>
    </xf>
    <xf numFmtId="49" fontId="7" fillId="0" borderId="1" xfId="50" applyNumberFormat="1" applyFont="1" applyFill="1" applyBorder="1" applyAlignment="1">
      <alignment horizontal="left" vertical="center" shrinkToFit="1"/>
    </xf>
    <xf numFmtId="176" fontId="7" fillId="0" borderId="1" xfId="5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家特别扶助" xfId="49"/>
    <cellStyle name="常规_Sheet1" xfId="50"/>
    <cellStyle name="常规 5" xfId="51"/>
  </cellStyles>
  <tableStyles count="0" defaultTableStyle="TableStyleMedium2" defaultPivotStyle="PivotStyleLight16"/>
  <colors>
    <mruColors>
      <color rgb="00E4CDC5"/>
      <color rgb="00F1FC72"/>
      <color rgb="000766D4"/>
      <color rgb="00E0F90A"/>
      <color rgb="00EBA4F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6"/>
  <sheetViews>
    <sheetView tabSelected="1" view="pageBreakPreview" zoomScaleNormal="100" topLeftCell="A4" workbookViewId="0">
      <pane xSplit="1" topLeftCell="B1" activePane="topRight" state="frozen"/>
      <selection/>
      <selection pane="topRight" activeCell="S12" sqref="S12"/>
    </sheetView>
  </sheetViews>
  <sheetFormatPr defaultColWidth="9" defaultRowHeight="15"/>
  <cols>
    <col min="1" max="1" width="18.125" style="4" customWidth="1"/>
    <col min="2" max="2" width="14.5" style="4" customWidth="1"/>
    <col min="3" max="6" width="9.75" style="4" customWidth="1"/>
    <col min="7" max="16" width="9.875" style="4" customWidth="1"/>
    <col min="17" max="17" width="11.875" style="4" customWidth="1"/>
    <col min="18" max="18" width="12.125" style="4" customWidth="1"/>
    <col min="19" max="19" width="13" style="3" customWidth="1"/>
    <col min="20" max="16384" width="9" style="4"/>
  </cols>
  <sheetData>
    <row r="1" ht="27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8"/>
    </row>
    <row r="2" ht="49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4" customHeight="1" spans="1:19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9" t="s">
        <v>2</v>
      </c>
    </row>
    <row r="4" s="1" customFormat="1" ht="32" customHeight="1" spans="1:1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8" t="s">
        <v>9</v>
      </c>
      <c r="H4" s="8"/>
      <c r="I4" s="8"/>
      <c r="J4" s="8"/>
      <c r="K4" s="8"/>
      <c r="L4" s="8"/>
      <c r="M4" s="8"/>
      <c r="N4" s="8"/>
      <c r="O4" s="9" t="s">
        <v>10</v>
      </c>
      <c r="P4" s="9" t="s">
        <v>11</v>
      </c>
      <c r="Q4" s="9" t="s">
        <v>12</v>
      </c>
      <c r="R4" s="9" t="s">
        <v>13</v>
      </c>
      <c r="S4" s="8" t="s">
        <v>14</v>
      </c>
    </row>
    <row r="5" s="2" customFormat="1" ht="108" customHeight="1" spans="1:19">
      <c r="A5" s="8"/>
      <c r="B5" s="10"/>
      <c r="C5" s="10"/>
      <c r="D5" s="10"/>
      <c r="E5" s="10"/>
      <c r="F5" s="10"/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10" t="s">
        <v>20</v>
      </c>
      <c r="M5" s="10" t="s">
        <v>21</v>
      </c>
      <c r="N5" s="10" t="s">
        <v>22</v>
      </c>
      <c r="O5" s="10"/>
      <c r="P5" s="10"/>
      <c r="Q5" s="10"/>
      <c r="R5" s="10"/>
      <c r="S5" s="8"/>
    </row>
    <row r="6" s="3" customFormat="1" ht="39" customHeight="1" spans="1:19">
      <c r="A6" s="11" t="s">
        <v>23</v>
      </c>
      <c r="B6" s="12">
        <f>SUM(B7,B13:B16)</f>
        <v>4175</v>
      </c>
      <c r="C6" s="12">
        <f>SUM(C7,C13:C16)</f>
        <v>51.5</v>
      </c>
      <c r="D6" s="12">
        <f t="shared" ref="D6:S6" si="0">SUM(D7,D13:D16)</f>
        <v>54.5</v>
      </c>
      <c r="E6" s="12">
        <f t="shared" si="0"/>
        <v>58</v>
      </c>
      <c r="F6" s="12">
        <f t="shared" si="0"/>
        <v>1.1</v>
      </c>
      <c r="G6" s="12">
        <f>SUM(H6:N6)</f>
        <v>202</v>
      </c>
      <c r="H6" s="12">
        <f t="shared" si="0"/>
        <v>6</v>
      </c>
      <c r="I6" s="12">
        <f t="shared" si="0"/>
        <v>21</v>
      </c>
      <c r="J6" s="12">
        <f t="shared" si="0"/>
        <v>15</v>
      </c>
      <c r="K6" s="12">
        <f t="shared" si="0"/>
        <v>22</v>
      </c>
      <c r="L6" s="12">
        <f t="shared" si="0"/>
        <v>23</v>
      </c>
      <c r="M6" s="12">
        <f t="shared" si="0"/>
        <v>101</v>
      </c>
      <c r="N6" s="12">
        <f t="shared" si="0"/>
        <v>14</v>
      </c>
      <c r="O6" s="12">
        <f t="shared" si="0"/>
        <v>20</v>
      </c>
      <c r="P6" s="12">
        <f t="shared" si="0"/>
        <v>51.52</v>
      </c>
      <c r="Q6" s="12">
        <f>Q7+Q13+Q14+Q15+Q16</f>
        <v>4613.62</v>
      </c>
      <c r="R6" s="12">
        <f t="shared" si="0"/>
        <v>3964.85</v>
      </c>
      <c r="S6" s="12">
        <f>S7+S13+S14+S15+S16</f>
        <v>648.77</v>
      </c>
    </row>
    <row r="7" s="4" customFormat="1" ht="39" customHeight="1" spans="1:19">
      <c r="A7" s="13" t="s">
        <v>24</v>
      </c>
      <c r="B7" s="13"/>
      <c r="C7" s="14">
        <f t="shared" ref="C7:H7" si="1">SUM(C8:C12)</f>
        <v>46.7</v>
      </c>
      <c r="D7" s="14">
        <f t="shared" si="1"/>
        <v>14</v>
      </c>
      <c r="E7" s="14">
        <f t="shared" si="1"/>
        <v>14</v>
      </c>
      <c r="F7" s="14">
        <f t="shared" si="1"/>
        <v>0.3</v>
      </c>
      <c r="G7" s="14">
        <f>SUM(H7:N7)</f>
        <v>19</v>
      </c>
      <c r="H7" s="14">
        <f t="shared" si="1"/>
        <v>2</v>
      </c>
      <c r="I7" s="14">
        <f t="shared" ref="I7:R7" si="2">SUM(I8:I12)</f>
        <v>3</v>
      </c>
      <c r="J7" s="14">
        <f t="shared" si="2"/>
        <v>0</v>
      </c>
      <c r="K7" s="14">
        <f t="shared" si="2"/>
        <v>0</v>
      </c>
      <c r="L7" s="14">
        <f t="shared" si="2"/>
        <v>0</v>
      </c>
      <c r="M7" s="14">
        <f t="shared" si="2"/>
        <v>0</v>
      </c>
      <c r="N7" s="14">
        <f t="shared" si="2"/>
        <v>14</v>
      </c>
      <c r="O7" s="14">
        <v>20</v>
      </c>
      <c r="P7" s="14">
        <v>20</v>
      </c>
      <c r="Q7" s="14">
        <v>134</v>
      </c>
      <c r="R7" s="14">
        <v>125.9</v>
      </c>
      <c r="S7" s="14">
        <f>Q7-R7</f>
        <v>8.09999999999999</v>
      </c>
    </row>
    <row r="8" s="4" customFormat="1" ht="39" customHeight="1" spans="1:19">
      <c r="A8" s="15" t="s">
        <v>25</v>
      </c>
      <c r="B8" s="15"/>
      <c r="C8" s="16"/>
      <c r="D8" s="16">
        <v>2</v>
      </c>
      <c r="E8" s="16"/>
      <c r="F8" s="16"/>
      <c r="G8" s="14">
        <f t="shared" ref="G8:G16" si="3">SUM(H8:N8)</f>
        <v>0</v>
      </c>
      <c r="H8" s="16"/>
      <c r="I8" s="16"/>
      <c r="J8" s="16"/>
      <c r="K8" s="16"/>
      <c r="L8" s="16"/>
      <c r="M8" s="16"/>
      <c r="N8" s="16"/>
      <c r="O8" s="16">
        <v>20</v>
      </c>
      <c r="P8" s="16">
        <v>20</v>
      </c>
      <c r="Q8" s="16">
        <f t="shared" ref="Q8:Q15" si="4">B8+C8+D8+E8+F8+G8+O8+P8</f>
        <v>42</v>
      </c>
      <c r="R8" s="16">
        <v>41.8</v>
      </c>
      <c r="S8" s="14">
        <f>Q8-R8</f>
        <v>0.200000000000003</v>
      </c>
    </row>
    <row r="9" s="4" customFormat="1" ht="39" customHeight="1" spans="1:19">
      <c r="A9" s="15" t="s">
        <v>26</v>
      </c>
      <c r="B9" s="15"/>
      <c r="C9" s="16">
        <v>44.5</v>
      </c>
      <c r="D9" s="16">
        <v>12</v>
      </c>
      <c r="E9" s="16">
        <v>14</v>
      </c>
      <c r="F9" s="16"/>
      <c r="G9" s="14">
        <f t="shared" si="3"/>
        <v>0</v>
      </c>
      <c r="H9" s="16"/>
      <c r="I9" s="16"/>
      <c r="J9" s="16"/>
      <c r="K9" s="16"/>
      <c r="L9" s="16"/>
      <c r="M9" s="16"/>
      <c r="N9" s="16"/>
      <c r="O9" s="16"/>
      <c r="P9" s="16"/>
      <c r="Q9" s="16">
        <f t="shared" si="4"/>
        <v>70.5</v>
      </c>
      <c r="R9" s="16">
        <v>63</v>
      </c>
      <c r="S9" s="14">
        <f>Q9-R9</f>
        <v>7.5</v>
      </c>
    </row>
    <row r="10" s="4" customFormat="1" ht="39" customHeight="1" spans="1:19">
      <c r="A10" s="15" t="s">
        <v>27</v>
      </c>
      <c r="B10" s="15"/>
      <c r="C10" s="16">
        <v>2.2</v>
      </c>
      <c r="D10" s="16"/>
      <c r="E10" s="16"/>
      <c r="F10" s="16">
        <v>0.3</v>
      </c>
      <c r="G10" s="14">
        <f t="shared" si="3"/>
        <v>0</v>
      </c>
      <c r="H10" s="16"/>
      <c r="I10" s="16"/>
      <c r="J10" s="16"/>
      <c r="K10" s="16"/>
      <c r="L10" s="16"/>
      <c r="M10" s="16"/>
      <c r="N10" s="16"/>
      <c r="O10" s="16"/>
      <c r="P10" s="16"/>
      <c r="Q10" s="16">
        <f t="shared" si="4"/>
        <v>2.5</v>
      </c>
      <c r="R10" s="16">
        <v>2.1</v>
      </c>
      <c r="S10" s="14">
        <f>Q10-R10</f>
        <v>0.4</v>
      </c>
    </row>
    <row r="11" s="4" customFormat="1" ht="39" customHeight="1" spans="1:19">
      <c r="A11" s="15" t="s">
        <v>28</v>
      </c>
      <c r="B11" s="15"/>
      <c r="C11" s="16"/>
      <c r="D11" s="16"/>
      <c r="E11" s="16"/>
      <c r="F11" s="16"/>
      <c r="G11" s="14">
        <f t="shared" si="3"/>
        <v>5</v>
      </c>
      <c r="H11" s="16"/>
      <c r="I11" s="16"/>
      <c r="J11" s="16"/>
      <c r="K11" s="16"/>
      <c r="L11" s="16"/>
      <c r="M11" s="16"/>
      <c r="N11" s="16">
        <v>5</v>
      </c>
      <c r="O11" s="16"/>
      <c r="P11" s="16"/>
      <c r="Q11" s="16">
        <f t="shared" si="4"/>
        <v>5</v>
      </c>
      <c r="R11" s="16">
        <v>5</v>
      </c>
      <c r="S11" s="14">
        <f>Q11-R11</f>
        <v>0</v>
      </c>
    </row>
    <row r="12" s="4" customFormat="1" ht="39" customHeight="1" spans="1:19">
      <c r="A12" s="15" t="s">
        <v>29</v>
      </c>
      <c r="B12" s="15"/>
      <c r="C12" s="16"/>
      <c r="D12" s="16"/>
      <c r="E12" s="16"/>
      <c r="F12" s="16"/>
      <c r="G12" s="14">
        <f t="shared" si="3"/>
        <v>14</v>
      </c>
      <c r="H12" s="16">
        <v>2</v>
      </c>
      <c r="I12" s="16">
        <v>3</v>
      </c>
      <c r="J12" s="16"/>
      <c r="K12" s="16"/>
      <c r="L12" s="16"/>
      <c r="M12" s="16"/>
      <c r="N12" s="16">
        <v>9</v>
      </c>
      <c r="O12" s="16"/>
      <c r="P12" s="16"/>
      <c r="Q12" s="16">
        <f t="shared" si="4"/>
        <v>14</v>
      </c>
      <c r="R12" s="16">
        <v>14</v>
      </c>
      <c r="S12" s="14">
        <f>Q12-R12</f>
        <v>0</v>
      </c>
    </row>
    <row r="13" s="4" customFormat="1" ht="39" customHeight="1" spans="1:19">
      <c r="A13" s="13" t="s">
        <v>30</v>
      </c>
      <c r="B13" s="16">
        <v>1950</v>
      </c>
      <c r="C13" s="16">
        <v>1.2</v>
      </c>
      <c r="D13" s="16">
        <v>11</v>
      </c>
      <c r="E13" s="16">
        <v>11</v>
      </c>
      <c r="F13" s="16">
        <v>0.2</v>
      </c>
      <c r="G13" s="14">
        <f t="shared" si="3"/>
        <v>79.5</v>
      </c>
      <c r="H13" s="16">
        <v>1</v>
      </c>
      <c r="I13" s="16">
        <v>10</v>
      </c>
      <c r="J13" s="16">
        <v>7</v>
      </c>
      <c r="K13" s="16">
        <v>7</v>
      </c>
      <c r="L13" s="16">
        <v>6.5</v>
      </c>
      <c r="M13" s="16">
        <v>48</v>
      </c>
      <c r="N13" s="16"/>
      <c r="O13" s="16"/>
      <c r="P13" s="16">
        <v>8</v>
      </c>
      <c r="Q13" s="16">
        <f t="shared" si="4"/>
        <v>2060.9</v>
      </c>
      <c r="R13" s="16">
        <v>1769.4</v>
      </c>
      <c r="S13" s="14">
        <f>Q13-R13</f>
        <v>291.5</v>
      </c>
    </row>
    <row r="14" s="4" customFormat="1" ht="39" customHeight="1" spans="1:19">
      <c r="A14" s="13" t="s">
        <v>31</v>
      </c>
      <c r="B14" s="16">
        <v>1515</v>
      </c>
      <c r="C14" s="16">
        <v>1.2</v>
      </c>
      <c r="D14" s="16">
        <v>13</v>
      </c>
      <c r="E14" s="16">
        <v>11</v>
      </c>
      <c r="F14" s="16">
        <v>0.2</v>
      </c>
      <c r="G14" s="14">
        <f t="shared" si="3"/>
        <v>65</v>
      </c>
      <c r="H14" s="16">
        <v>1</v>
      </c>
      <c r="I14" s="16">
        <v>6</v>
      </c>
      <c r="J14" s="16">
        <v>4</v>
      </c>
      <c r="K14" s="16">
        <v>7</v>
      </c>
      <c r="L14" s="16">
        <v>11</v>
      </c>
      <c r="M14" s="16">
        <v>36</v>
      </c>
      <c r="N14" s="16"/>
      <c r="O14" s="16"/>
      <c r="P14" s="16">
        <v>8</v>
      </c>
      <c r="Q14" s="16">
        <f t="shared" si="4"/>
        <v>1613.4</v>
      </c>
      <c r="R14" s="16">
        <v>1383.7</v>
      </c>
      <c r="S14" s="14">
        <f>Q14-R14</f>
        <v>229.7</v>
      </c>
    </row>
    <row r="15" s="4" customFormat="1" ht="39" customHeight="1" spans="1:19">
      <c r="A15" s="13" t="s">
        <v>32</v>
      </c>
      <c r="B15" s="16">
        <v>299</v>
      </c>
      <c r="C15" s="16">
        <v>1.2</v>
      </c>
      <c r="D15" s="16">
        <v>8.5</v>
      </c>
      <c r="E15" s="16">
        <v>11</v>
      </c>
      <c r="F15" s="16">
        <v>0.2</v>
      </c>
      <c r="G15" s="14">
        <f t="shared" si="3"/>
        <v>17.5</v>
      </c>
      <c r="H15" s="16">
        <v>1</v>
      </c>
      <c r="I15" s="16">
        <v>1</v>
      </c>
      <c r="J15" s="16">
        <v>2</v>
      </c>
      <c r="K15" s="16">
        <v>4</v>
      </c>
      <c r="L15" s="16">
        <v>2.5</v>
      </c>
      <c r="M15" s="16">
        <v>7</v>
      </c>
      <c r="N15" s="16"/>
      <c r="O15" s="16"/>
      <c r="P15" s="16">
        <v>8</v>
      </c>
      <c r="Q15" s="16">
        <f t="shared" si="4"/>
        <v>345.4</v>
      </c>
      <c r="R15" s="16">
        <v>296.15</v>
      </c>
      <c r="S15" s="14">
        <f>Q15-R15</f>
        <v>49.25</v>
      </c>
    </row>
    <row r="16" s="4" customFormat="1" ht="47" customHeight="1" spans="1:19">
      <c r="A16" s="13" t="s">
        <v>33</v>
      </c>
      <c r="B16" s="16">
        <v>411</v>
      </c>
      <c r="C16" s="16">
        <v>1.2</v>
      </c>
      <c r="D16" s="16">
        <v>8</v>
      </c>
      <c r="E16" s="16">
        <v>11</v>
      </c>
      <c r="F16" s="16">
        <v>0.2</v>
      </c>
      <c r="G16" s="14">
        <f t="shared" si="3"/>
        <v>21</v>
      </c>
      <c r="H16" s="16">
        <v>1</v>
      </c>
      <c r="I16" s="16">
        <v>1</v>
      </c>
      <c r="J16" s="16">
        <v>2</v>
      </c>
      <c r="K16" s="16">
        <v>4</v>
      </c>
      <c r="L16" s="16">
        <v>3</v>
      </c>
      <c r="M16" s="16">
        <v>10</v>
      </c>
      <c r="N16" s="16"/>
      <c r="O16" s="16"/>
      <c r="P16" s="16">
        <v>7.52</v>
      </c>
      <c r="Q16" s="16">
        <f>B16+C16+D16+E16+F16+G16+O16+P16</f>
        <v>459.92</v>
      </c>
      <c r="R16" s="16">
        <v>389.7</v>
      </c>
      <c r="S16" s="14">
        <f>Q16-R16</f>
        <v>70.22</v>
      </c>
    </row>
    <row r="17" ht="24.95" customHeight="1" spans="1:19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20"/>
    </row>
    <row r="18" ht="24.95" customHeight="1" spans="1:19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20"/>
    </row>
    <row r="19" ht="24.95" customHeight="1" spans="1: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20"/>
    </row>
    <row r="20" ht="24.95" customHeight="1" spans="1:19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0"/>
    </row>
    <row r="21" ht="24.95" customHeight="1" spans="1:19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0"/>
    </row>
    <row r="22" ht="24.95" customHeight="1" spans="1:19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0"/>
    </row>
    <row r="23" ht="24.95" customHeight="1" spans="1:19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0"/>
    </row>
    <row r="24" ht="24.95" customHeight="1" spans="1:19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0"/>
    </row>
    <row r="25" ht="24.95" customHeight="1" spans="1:19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0"/>
    </row>
    <row r="26" ht="24.95" customHeight="1" spans="1:19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0"/>
    </row>
    <row r="27" ht="24.95" customHeight="1" spans="1:19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0"/>
    </row>
    <row r="28" ht="24.95" customHeight="1" spans="1:19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0"/>
    </row>
    <row r="29" ht="24.95" customHeight="1" spans="1:1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20"/>
    </row>
    <row r="30" ht="24.95" customHeight="1" spans="1:19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20"/>
    </row>
    <row r="31" ht="24.95" customHeight="1" spans="1:19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0"/>
    </row>
    <row r="32" ht="24.95" customHeight="1" spans="1:19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0"/>
    </row>
    <row r="33" ht="24.95" customHeight="1" spans="1:19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0"/>
    </row>
    <row r="34" ht="24.95" customHeight="1" spans="1:19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0"/>
    </row>
    <row r="35" ht="24.95" customHeight="1" spans="1:19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0"/>
    </row>
    <row r="36" ht="24.95" customHeight="1" spans="1:19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0"/>
    </row>
    <row r="37" spans="1:19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0"/>
    </row>
    <row r="38" spans="1:19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0"/>
    </row>
    <row r="39" spans="1:1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0"/>
    </row>
    <row r="40" spans="1:19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20"/>
    </row>
    <row r="41" spans="1:19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0"/>
    </row>
    <row r="42" spans="1:19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0"/>
    </row>
    <row r="43" spans="1:19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0"/>
    </row>
    <row r="44" spans="1:19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0"/>
    </row>
    <row r="45" spans="1:19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0"/>
    </row>
    <row r="46" spans="1:19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20"/>
    </row>
  </sheetData>
  <mergeCells count="13">
    <mergeCell ref="A2:S2"/>
    <mergeCell ref="G4:N4"/>
    <mergeCell ref="A4:A5"/>
    <mergeCell ref="B4:B5"/>
    <mergeCell ref="C4:C5"/>
    <mergeCell ref="D4:D5"/>
    <mergeCell ref="E4:E5"/>
    <mergeCell ref="F4:F5"/>
    <mergeCell ref="O4:O5"/>
    <mergeCell ref="P4:P5"/>
    <mergeCell ref="Q4:Q5"/>
    <mergeCell ref="R4:R5"/>
    <mergeCell ref="S4:S5"/>
  </mergeCells>
  <printOptions horizontalCentered="1"/>
  <pageMargins left="0.708333333333333" right="0.708333333333333" top="0.747916666666667" bottom="0.747916666666667" header="0.314583333333333" footer="0.314583333333333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baba-中央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王治霞</cp:lastModifiedBy>
  <dcterms:created xsi:type="dcterms:W3CDTF">2021-12-04T10:25:00Z</dcterms:created>
  <cp:lastPrinted>2021-12-18T19:36:00Z</cp:lastPrinted>
  <dcterms:modified xsi:type="dcterms:W3CDTF">2024-06-07T11:13:36Z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7A44331A6BCD483B8D92EAC7CB4CAD50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true</vt:bool>
  </property>
</Properties>
</file>