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 activeTab="1"/>
  </bookViews>
  <sheets>
    <sheet name="备案" sheetId="6" r:id="rId1"/>
    <sheet name="Sheet1" sheetId="7" r:id="rId2"/>
  </sheets>
  <externalReferences>
    <externalReference r:id="rId3"/>
  </externalReferences>
  <definedNames>
    <definedName name="_xlnm._FilterDatabase" localSheetId="0" hidden="1">备案!$A$7:$T$25</definedName>
    <definedName name="_xlnm.Print_Titles" localSheetId="0">备案!$4:$7</definedName>
    <definedName name="_xlnm.Print_Area" localSheetId="0">备案!$A$1:$S$25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分了19.12万元，少2.88万元</t>
        </r>
      </text>
    </comment>
  </commentList>
</comments>
</file>

<file path=xl/sharedStrings.xml><?xml version="1.0" encoding="utf-8"?>
<sst xmlns="http://schemas.openxmlformats.org/spreadsheetml/2006/main" count="108" uniqueCount="48">
  <si>
    <t>附件1:</t>
  </si>
  <si>
    <t>2022年学生资助补助经费（第二批）分配表</t>
  </si>
  <si>
    <t>单位：万元</t>
  </si>
  <si>
    <t>序号</t>
  </si>
  <si>
    <t>单位/县（区、县级市）</t>
  </si>
  <si>
    <t>本次下达合计</t>
  </si>
  <si>
    <t>高等教育</t>
  </si>
  <si>
    <t>中等职业教育</t>
  </si>
  <si>
    <t>普通高中</t>
  </si>
  <si>
    <t>本次下达</t>
  </si>
  <si>
    <t>本专科生国家奖学金</t>
  </si>
  <si>
    <t>本专科生国家励志奖学金</t>
  </si>
  <si>
    <t>本专科生国家助学金</t>
  </si>
  <si>
    <t>研究生国家奖学金</t>
  </si>
  <si>
    <t>研究生国家助学金</t>
  </si>
  <si>
    <t>高校学生服兵役国家教育资助资金</t>
  </si>
  <si>
    <t>国家助学贷款奖补</t>
  </si>
  <si>
    <t>少数民族预科生助学金</t>
  </si>
  <si>
    <t>中职奖学金</t>
  </si>
  <si>
    <t>中职助学金</t>
  </si>
  <si>
    <t>中职免学费</t>
  </si>
  <si>
    <t>普通高中助学金</t>
  </si>
  <si>
    <t>普通高中免学费</t>
  </si>
  <si>
    <t>教育</t>
  </si>
  <si>
    <t>人社</t>
  </si>
  <si>
    <t>克州</t>
  </si>
  <si>
    <t>一、</t>
  </si>
  <si>
    <t>克州本级</t>
  </si>
  <si>
    <t>克州一中</t>
  </si>
  <si>
    <t>克州二中</t>
  </si>
  <si>
    <t>克州三中</t>
  </si>
  <si>
    <t>克州职业技术学校</t>
  </si>
  <si>
    <t>克州技工学校</t>
  </si>
  <si>
    <t>克孜勒苏职业技术学院</t>
  </si>
  <si>
    <t>二、</t>
  </si>
  <si>
    <t>阿图什市小计</t>
  </si>
  <si>
    <t>阿图什市</t>
  </si>
  <si>
    <t>三、</t>
  </si>
  <si>
    <t>阿克陶县小计</t>
  </si>
  <si>
    <t>阿克陶县</t>
  </si>
  <si>
    <t>阿克陶县职业高中</t>
  </si>
  <si>
    <t>阿克陶县技工学校</t>
  </si>
  <si>
    <t>四、</t>
  </si>
  <si>
    <t>阿合奇县小计</t>
  </si>
  <si>
    <t>阿合奇县职业高中学校</t>
  </si>
  <si>
    <t>五、</t>
  </si>
  <si>
    <t>乌恰县小计</t>
  </si>
  <si>
    <t>乌恰县职业高中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</si>
</sst>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.00_ ;[Red]\-0.00\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indexed="8"/>
      <name val="Times New Roman"/>
      <charset val="134"/>
    </font>
    <font>
      <sz val="12"/>
      <color indexed="8"/>
      <name val="华文仿宋"/>
      <charset val="134"/>
    </font>
    <font>
      <sz val="12"/>
      <name val="华文仿宋"/>
      <charset val="134"/>
    </font>
    <font>
      <sz val="12"/>
      <color indexed="8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32" fillId="9" borderId="3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5" fillId="0" borderId="0"/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177" fontId="10" fillId="2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177" fontId="10" fillId="3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177" fontId="11" fillId="2" borderId="2" xfId="0" applyNumberFormat="1" applyFont="1" applyFill="1" applyBorder="1" applyAlignment="1">
      <alignment horizontal="right" vertical="center" wrapText="1"/>
    </xf>
    <xf numFmtId="177" fontId="10" fillId="0" borderId="2" xfId="0" applyNumberFormat="1" applyFont="1" applyFill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 wrapText="1"/>
    </xf>
    <xf numFmtId="177" fontId="11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7" fontId="10" fillId="0" borderId="2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3258;&#27835;&#21306;&#36164;&#21161;&#20013;&#24515;&#24635;&#32467;\&#36164;&#37329;&#20998;&#37197;4.28\2022&#24180;&#27492;&#27425;&#19979;&#36798;&#36164;&#37329;&#25253;&#22791;&#34920;&#21644;&#30003;&#35831;&#25991;&#20214;\&#25253;&#22791;&#34920;&#65288;&#25968;&#20540;&#20013;&#32844;&#12289;&#39640;&#2665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备案"/>
    </sheetNames>
    <sheetDataSet>
      <sheetData sheetId="0" refreshError="1">
        <row r="9">
          <cell r="B9" t="str">
            <v>新疆大学附属中学</v>
          </cell>
          <cell r="C9">
            <v>2</v>
          </cell>
        </row>
        <row r="9">
          <cell r="P9">
            <v>2</v>
          </cell>
        </row>
        <row r="10">
          <cell r="B10" t="str">
            <v>新疆农业大学</v>
          </cell>
          <cell r="C10">
            <v>1315.91</v>
          </cell>
          <cell r="D10">
            <v>124</v>
          </cell>
          <cell r="E10">
            <v>362.44</v>
          </cell>
          <cell r="F10">
            <v>31.2</v>
          </cell>
          <cell r="G10">
            <v>42.5</v>
          </cell>
          <cell r="H10">
            <v>251.77</v>
          </cell>
          <cell r="I10">
            <v>473</v>
          </cell>
          <cell r="J10">
            <v>31</v>
          </cell>
        </row>
        <row r="11">
          <cell r="B11" t="str">
            <v>新疆农业大学附属中学</v>
          </cell>
          <cell r="C11">
            <v>2</v>
          </cell>
        </row>
        <row r="11">
          <cell r="P11">
            <v>2</v>
          </cell>
        </row>
        <row r="12">
          <cell r="B12" t="str">
            <v>新疆工程学院</v>
          </cell>
          <cell r="C12">
            <v>362.78</v>
          </cell>
        </row>
        <row r="12">
          <cell r="F12">
            <v>20</v>
          </cell>
          <cell r="G12">
            <v>63</v>
          </cell>
          <cell r="H12">
            <v>184.78</v>
          </cell>
          <cell r="I12">
            <v>82</v>
          </cell>
          <cell r="J12">
            <v>13</v>
          </cell>
        </row>
        <row r="13">
          <cell r="B13" t="str">
            <v>新疆艺术学院</v>
          </cell>
          <cell r="C13">
            <v>140.76</v>
          </cell>
          <cell r="D13">
            <v>12</v>
          </cell>
          <cell r="E13">
            <v>18.96</v>
          </cell>
          <cell r="F13">
            <v>4.8</v>
          </cell>
          <cell r="G13">
            <v>9</v>
          </cell>
          <cell r="H13">
            <v>0</v>
          </cell>
          <cell r="I13">
            <v>90</v>
          </cell>
          <cell r="J13">
            <v>6</v>
          </cell>
        </row>
        <row r="14">
          <cell r="B14" t="str">
            <v>新疆艺术学院附属中等艺术学校</v>
          </cell>
          <cell r="C14">
            <v>-3.44</v>
          </cell>
        </row>
        <row r="14">
          <cell r="M14">
            <v>-4.64</v>
          </cell>
          <cell r="N14">
            <v>1.2</v>
          </cell>
        </row>
        <row r="15">
          <cell r="B15" t="str">
            <v>新疆医科大学</v>
          </cell>
          <cell r="C15">
            <v>752.78</v>
          </cell>
          <cell r="D15">
            <v>165</v>
          </cell>
          <cell r="E15">
            <v>324.28</v>
          </cell>
          <cell r="F15">
            <v>22.4</v>
          </cell>
          <cell r="G15">
            <v>70</v>
          </cell>
          <cell r="H15">
            <v>127.1</v>
          </cell>
          <cell r="I15">
            <v>22</v>
          </cell>
          <cell r="J15">
            <v>22</v>
          </cell>
        </row>
        <row r="16">
          <cell r="B16" t="str">
            <v>新疆第二医学院</v>
          </cell>
          <cell r="C16">
            <v>70.1</v>
          </cell>
        </row>
        <row r="16">
          <cell r="F16">
            <v>5.6</v>
          </cell>
          <cell r="G16">
            <v>13</v>
          </cell>
          <cell r="H16">
            <v>11.5</v>
          </cell>
          <cell r="I16">
            <v>36</v>
          </cell>
          <cell r="J16">
            <v>4</v>
          </cell>
        </row>
        <row r="17">
          <cell r="B17" t="str">
            <v>新疆师范大学</v>
          </cell>
          <cell r="C17">
            <v>1027.57</v>
          </cell>
          <cell r="D17">
            <v>107</v>
          </cell>
          <cell r="E17">
            <v>195.2</v>
          </cell>
          <cell r="F17">
            <v>22.4</v>
          </cell>
          <cell r="G17">
            <v>62.5</v>
          </cell>
          <cell r="H17">
            <v>88.02</v>
          </cell>
          <cell r="I17">
            <v>74</v>
          </cell>
          <cell r="J17">
            <v>31</v>
          </cell>
          <cell r="K17">
            <v>447.45</v>
          </cell>
        </row>
        <row r="18">
          <cell r="B18" t="str">
            <v>新疆师范大学附属中学</v>
          </cell>
          <cell r="C18">
            <v>2</v>
          </cell>
        </row>
        <row r="18">
          <cell r="P18">
            <v>2</v>
          </cell>
        </row>
        <row r="19">
          <cell r="B19" t="str">
            <v>昌吉学院</v>
          </cell>
          <cell r="C19">
            <v>856.87</v>
          </cell>
          <cell r="D19">
            <v>4</v>
          </cell>
          <cell r="E19">
            <v>25.48</v>
          </cell>
          <cell r="F19">
            <v>33.6</v>
          </cell>
          <cell r="G19">
            <v>149.5</v>
          </cell>
          <cell r="H19">
            <v>486.29</v>
          </cell>
          <cell r="I19">
            <v>128</v>
          </cell>
          <cell r="J19">
            <v>30</v>
          </cell>
        </row>
        <row r="20">
          <cell r="B20" t="str">
            <v>伊犁师范大学</v>
          </cell>
          <cell r="C20">
            <v>456.86</v>
          </cell>
          <cell r="D20">
            <v>32</v>
          </cell>
          <cell r="E20">
            <v>78.44</v>
          </cell>
          <cell r="F20">
            <v>22.4</v>
          </cell>
          <cell r="G20">
            <v>81</v>
          </cell>
          <cell r="H20">
            <v>156.02</v>
          </cell>
          <cell r="I20">
            <v>62</v>
          </cell>
          <cell r="J20">
            <v>25</v>
          </cell>
        </row>
        <row r="21">
          <cell r="B21" t="str">
            <v>新疆职业大学</v>
          </cell>
          <cell r="C21">
            <v>252.08</v>
          </cell>
        </row>
        <row r="21">
          <cell r="F21">
            <v>12.8</v>
          </cell>
          <cell r="G21">
            <v>49.5</v>
          </cell>
          <cell r="H21">
            <v>135.14</v>
          </cell>
          <cell r="I21">
            <v>54</v>
          </cell>
          <cell r="J21">
            <v>0</v>
          </cell>
        </row>
        <row r="21">
          <cell r="M21">
            <v>0.64</v>
          </cell>
        </row>
        <row r="22">
          <cell r="B22" t="str">
            <v>新疆应用职业技术学院</v>
          </cell>
          <cell r="C22">
            <v>326.33</v>
          </cell>
        </row>
        <row r="22">
          <cell r="F22">
            <v>8</v>
          </cell>
          <cell r="G22">
            <v>49.5</v>
          </cell>
          <cell r="H22">
            <v>161.63</v>
          </cell>
          <cell r="I22">
            <v>41</v>
          </cell>
          <cell r="J22">
            <v>6</v>
          </cell>
        </row>
        <row r="22">
          <cell r="L22">
            <v>35</v>
          </cell>
          <cell r="M22">
            <v>24</v>
          </cell>
          <cell r="N22">
            <v>1.2</v>
          </cell>
        </row>
        <row r="23">
          <cell r="B23" t="str">
            <v>新疆师范高等专科学校</v>
          </cell>
          <cell r="C23">
            <v>160.59</v>
          </cell>
        </row>
        <row r="23">
          <cell r="F23">
            <v>11.2</v>
          </cell>
          <cell r="G23">
            <v>41.5</v>
          </cell>
          <cell r="H23">
            <v>89.6900000000001</v>
          </cell>
          <cell r="I23">
            <v>7</v>
          </cell>
          <cell r="J23">
            <v>8</v>
          </cell>
        </row>
        <row r="23">
          <cell r="M23">
            <v>3.2</v>
          </cell>
        </row>
        <row r="24">
          <cell r="B24" t="str">
            <v>新疆维吾尔医学专科学校</v>
          </cell>
          <cell r="C24">
            <v>260.42</v>
          </cell>
        </row>
        <row r="24">
          <cell r="F24">
            <v>5.6</v>
          </cell>
          <cell r="G24">
            <v>32.5</v>
          </cell>
          <cell r="H24">
            <v>104.24</v>
          </cell>
          <cell r="I24">
            <v>38</v>
          </cell>
          <cell r="J24">
            <v>5</v>
          </cell>
        </row>
        <row r="24">
          <cell r="L24">
            <v>56</v>
          </cell>
          <cell r="M24">
            <v>17.28</v>
          </cell>
          <cell r="N24">
            <v>1.8</v>
          </cell>
        </row>
        <row r="25">
          <cell r="B25" t="str">
            <v>和田师范专科学校</v>
          </cell>
          <cell r="C25">
            <v>166.96</v>
          </cell>
        </row>
        <row r="25">
          <cell r="F25">
            <v>7.2</v>
          </cell>
          <cell r="G25">
            <v>30.5</v>
          </cell>
          <cell r="H25">
            <v>66.26</v>
          </cell>
          <cell r="I25">
            <v>63</v>
          </cell>
          <cell r="J25">
            <v>0</v>
          </cell>
        </row>
        <row r="26">
          <cell r="B26" t="str">
            <v>喀什大学</v>
          </cell>
          <cell r="C26">
            <v>669.5</v>
          </cell>
          <cell r="D26">
            <v>26</v>
          </cell>
          <cell r="E26">
            <v>81.88</v>
          </cell>
          <cell r="F26">
            <v>24.8</v>
          </cell>
          <cell r="G26">
            <v>86</v>
          </cell>
          <cell r="H26">
            <v>306.82</v>
          </cell>
          <cell r="I26">
            <v>116</v>
          </cell>
          <cell r="J26">
            <v>28</v>
          </cell>
        </row>
        <row r="27">
          <cell r="B27" t="str">
            <v>喀什大学附属中学</v>
          </cell>
          <cell r="C27">
            <v>29</v>
          </cell>
        </row>
        <row r="27">
          <cell r="P27">
            <v>29</v>
          </cell>
        </row>
        <row r="28">
          <cell r="B28" t="str">
            <v>新疆理工学院</v>
          </cell>
          <cell r="C28">
            <v>317.06</v>
          </cell>
        </row>
        <row r="28">
          <cell r="F28">
            <v>14.4</v>
          </cell>
          <cell r="G28">
            <v>69</v>
          </cell>
          <cell r="H28">
            <v>189.66</v>
          </cell>
          <cell r="I28">
            <v>32</v>
          </cell>
          <cell r="J28">
            <v>12</v>
          </cell>
        </row>
        <row r="29">
          <cell r="B29" t="str">
            <v>八一中学</v>
          </cell>
          <cell r="C29">
            <v>1</v>
          </cell>
        </row>
        <row r="29">
          <cell r="P29">
            <v>1</v>
          </cell>
        </row>
        <row r="30">
          <cell r="B30" t="str">
            <v>实验中学</v>
          </cell>
          <cell r="C30">
            <v>2</v>
          </cell>
        </row>
        <row r="30">
          <cell r="P30">
            <v>2</v>
          </cell>
        </row>
        <row r="31">
          <cell r="B31" t="str">
            <v>新疆科技学院</v>
          </cell>
          <cell r="C31">
            <v>205.2</v>
          </cell>
        </row>
        <row r="31">
          <cell r="F31">
            <v>11.2</v>
          </cell>
          <cell r="G31">
            <v>39.5</v>
          </cell>
          <cell r="H31">
            <v>101.5</v>
          </cell>
          <cell r="I31">
            <v>41</v>
          </cell>
          <cell r="J31">
            <v>12</v>
          </cell>
        </row>
        <row r="32">
          <cell r="B32" t="str">
            <v>新疆财经大学</v>
          </cell>
          <cell r="C32">
            <v>284.06</v>
          </cell>
          <cell r="D32">
            <v>70</v>
          </cell>
          <cell r="E32">
            <v>83.6400000000001</v>
          </cell>
          <cell r="F32">
            <v>16.8</v>
          </cell>
          <cell r="G32">
            <v>38</v>
          </cell>
          <cell r="H32">
            <v>22.6199999999999</v>
          </cell>
          <cell r="I32">
            <v>43</v>
          </cell>
          <cell r="J32">
            <v>10</v>
          </cell>
        </row>
        <row r="33">
          <cell r="B33" t="str">
            <v>新疆警察学院</v>
          </cell>
          <cell r="C33">
            <v>99.93</v>
          </cell>
        </row>
        <row r="33">
          <cell r="F33">
            <v>4</v>
          </cell>
          <cell r="G33">
            <v>16</v>
          </cell>
          <cell r="H33">
            <v>45.93</v>
          </cell>
          <cell r="I33">
            <v>30</v>
          </cell>
          <cell r="J33">
            <v>4</v>
          </cell>
        </row>
        <row r="34">
          <cell r="B34" t="str">
            <v>新疆警察学院附属保安学校</v>
          </cell>
          <cell r="C34">
            <v>6.6</v>
          </cell>
        </row>
        <row r="34">
          <cell r="L34">
            <v>2</v>
          </cell>
          <cell r="M34">
            <v>4</v>
          </cell>
          <cell r="N34">
            <v>0.6</v>
          </cell>
        </row>
        <row r="35">
          <cell r="B35" t="str">
            <v>新疆农业职业技术学院</v>
          </cell>
          <cell r="C35">
            <v>385.57</v>
          </cell>
        </row>
        <row r="35">
          <cell r="F35">
            <v>16</v>
          </cell>
          <cell r="G35">
            <v>32</v>
          </cell>
          <cell r="H35">
            <v>158.61</v>
          </cell>
          <cell r="I35">
            <v>190</v>
          </cell>
          <cell r="J35">
            <v>10</v>
          </cell>
        </row>
        <row r="35">
          <cell r="M35">
            <v>-22.24</v>
          </cell>
          <cell r="N35">
            <v>1.2</v>
          </cell>
        </row>
        <row r="36">
          <cell r="B36" t="str">
            <v>新疆轻工职业技术学院</v>
          </cell>
          <cell r="C36">
            <v>64.1700000000001</v>
          </cell>
        </row>
        <row r="36">
          <cell r="F36">
            <v>14.4</v>
          </cell>
          <cell r="G36">
            <v>45.5</v>
          </cell>
          <cell r="H36">
            <v>68.3900000000001</v>
          </cell>
          <cell r="I36">
            <v>75</v>
          </cell>
          <cell r="J36">
            <v>7</v>
          </cell>
        </row>
        <row r="36">
          <cell r="M36">
            <v>-146.12</v>
          </cell>
        </row>
        <row r="37">
          <cell r="B37" t="str">
            <v>新疆交通职业技术学院</v>
          </cell>
          <cell r="C37">
            <v>206.6</v>
          </cell>
        </row>
        <row r="37">
          <cell r="F37">
            <v>10.4</v>
          </cell>
          <cell r="G37">
            <v>17</v>
          </cell>
          <cell r="H37">
            <v>0</v>
          </cell>
          <cell r="I37">
            <v>166</v>
          </cell>
          <cell r="J37">
            <v>6</v>
          </cell>
        </row>
        <row r="37">
          <cell r="M37">
            <v>7.2</v>
          </cell>
        </row>
        <row r="38">
          <cell r="B38" t="str">
            <v>新疆建设职业技术学院</v>
          </cell>
          <cell r="C38">
            <v>106.09</v>
          </cell>
        </row>
        <row r="38">
          <cell r="F38">
            <v>6.4</v>
          </cell>
          <cell r="G38">
            <v>21.5</v>
          </cell>
          <cell r="H38">
            <v>46.83</v>
          </cell>
          <cell r="I38">
            <v>48</v>
          </cell>
          <cell r="J38">
            <v>5</v>
          </cell>
        </row>
        <row r="38">
          <cell r="M38">
            <v>-22.24</v>
          </cell>
          <cell r="N38">
            <v>0.6</v>
          </cell>
        </row>
        <row r="39">
          <cell r="B39" t="str">
            <v>新疆铁道职业技术学院</v>
          </cell>
          <cell r="C39">
            <v>136</v>
          </cell>
        </row>
        <row r="39">
          <cell r="F39">
            <v>5.6</v>
          </cell>
          <cell r="G39">
            <v>29.5</v>
          </cell>
          <cell r="H39">
            <v>90.3</v>
          </cell>
          <cell r="I39">
            <v>0</v>
          </cell>
          <cell r="J39">
            <v>6</v>
          </cell>
        </row>
        <row r="39">
          <cell r="M39">
            <v>4</v>
          </cell>
          <cell r="N39">
            <v>0.6</v>
          </cell>
        </row>
        <row r="40">
          <cell r="B40" t="str">
            <v>新疆工业职业技术学院</v>
          </cell>
          <cell r="C40">
            <v>123.81</v>
          </cell>
        </row>
        <row r="40">
          <cell r="F40">
            <v>3.2</v>
          </cell>
          <cell r="G40">
            <v>18.5</v>
          </cell>
          <cell r="H40">
            <v>57.11</v>
          </cell>
          <cell r="I40">
            <v>37</v>
          </cell>
          <cell r="J40">
            <v>5</v>
          </cell>
        </row>
        <row r="40">
          <cell r="M40">
            <v>2.4</v>
          </cell>
          <cell r="N40">
            <v>0.6</v>
          </cell>
        </row>
        <row r="41">
          <cell r="B41" t="str">
            <v>新疆体育职业技术学院</v>
          </cell>
          <cell r="C41">
            <v>16.06</v>
          </cell>
        </row>
        <row r="41">
          <cell r="F41">
            <v>0.8</v>
          </cell>
          <cell r="G41">
            <v>1</v>
          </cell>
          <cell r="H41">
            <v>10.7</v>
          </cell>
          <cell r="I41">
            <v>2</v>
          </cell>
          <cell r="J41">
            <v>0</v>
          </cell>
        </row>
        <row r="41">
          <cell r="M41">
            <v>0.96</v>
          </cell>
          <cell r="N41">
            <v>0.6</v>
          </cell>
        </row>
        <row r="42">
          <cell r="B42" t="str">
            <v>新疆地质中学</v>
          </cell>
          <cell r="C42">
            <v>0</v>
          </cell>
        </row>
        <row r="43">
          <cell r="B43" t="str">
            <v>新疆特殊教育职业中专</v>
          </cell>
          <cell r="C43">
            <v>-0.2</v>
          </cell>
        </row>
        <row r="43">
          <cell r="M43">
            <v>-0.8</v>
          </cell>
          <cell r="N43">
            <v>0.6</v>
          </cell>
        </row>
        <row r="44">
          <cell r="B44" t="str">
            <v>新疆文化艺术学校</v>
          </cell>
          <cell r="C44">
            <v>-9.16</v>
          </cell>
        </row>
        <row r="44">
          <cell r="M44">
            <v>-9.76</v>
          </cell>
          <cell r="N44">
            <v>0.6</v>
          </cell>
        </row>
        <row r="45">
          <cell r="B45" t="str">
            <v>新疆安装工程学校</v>
          </cell>
          <cell r="C45">
            <v>39.28</v>
          </cell>
        </row>
        <row r="45">
          <cell r="L45">
            <v>19</v>
          </cell>
          <cell r="M45">
            <v>19.68</v>
          </cell>
          <cell r="N45">
            <v>0.6</v>
          </cell>
        </row>
        <row r="46">
          <cell r="B46" t="str">
            <v>新疆工业经济学校</v>
          </cell>
          <cell r="C46">
            <v>18.52</v>
          </cell>
        </row>
        <row r="46">
          <cell r="M46">
            <v>15.52</v>
          </cell>
          <cell r="N46">
            <v>3</v>
          </cell>
        </row>
        <row r="47">
          <cell r="B47" t="str">
            <v>新疆供销学校</v>
          </cell>
          <cell r="C47">
            <v>32.08</v>
          </cell>
        </row>
        <row r="47">
          <cell r="L47">
            <v>34</v>
          </cell>
          <cell r="M47">
            <v>-4.32</v>
          </cell>
          <cell r="N47">
            <v>2.4</v>
          </cell>
        </row>
        <row r="48">
          <cell r="B48" t="str">
            <v>新疆广播影视学校</v>
          </cell>
          <cell r="C48">
            <v>-29.04</v>
          </cell>
        </row>
        <row r="48">
          <cell r="M48">
            <v>-30.24</v>
          </cell>
          <cell r="N48">
            <v>1.2</v>
          </cell>
        </row>
        <row r="49">
          <cell r="B49" t="str">
            <v>新疆矿业中等职业学校</v>
          </cell>
          <cell r="C49">
            <v>-11.96</v>
          </cell>
        </row>
        <row r="49">
          <cell r="L49">
            <v>2</v>
          </cell>
          <cell r="M49">
            <v>-14.56</v>
          </cell>
          <cell r="N49">
            <v>0.6</v>
          </cell>
        </row>
        <row r="50">
          <cell r="B50" t="str">
            <v>新疆林业学校</v>
          </cell>
          <cell r="C50">
            <v>13.52</v>
          </cell>
        </row>
        <row r="50">
          <cell r="L50">
            <v>2</v>
          </cell>
          <cell r="M50">
            <v>9.12</v>
          </cell>
          <cell r="N50">
            <v>2.4</v>
          </cell>
        </row>
        <row r="51">
          <cell r="B51" t="str">
            <v>新疆商贸经济学校</v>
          </cell>
          <cell r="C51">
            <v>11.16</v>
          </cell>
        </row>
        <row r="51">
          <cell r="L51">
            <v>8</v>
          </cell>
          <cell r="M51">
            <v>2.56</v>
          </cell>
          <cell r="N51">
            <v>0.6</v>
          </cell>
        </row>
        <row r="52">
          <cell r="B52" t="str">
            <v>新疆水利水电学校</v>
          </cell>
          <cell r="C52">
            <v>-15.88</v>
          </cell>
        </row>
        <row r="52">
          <cell r="M52">
            <v>-16.48</v>
          </cell>
          <cell r="N52">
            <v>0.6</v>
          </cell>
        </row>
        <row r="53">
          <cell r="B53" t="str">
            <v>新疆司法警官学校</v>
          </cell>
          <cell r="C53">
            <v>-1.12</v>
          </cell>
        </row>
        <row r="53">
          <cell r="M53">
            <v>-1.12</v>
          </cell>
        </row>
        <row r="54">
          <cell r="B54" t="str">
            <v>新疆机电技师培训学院</v>
          </cell>
          <cell r="C54">
            <v>0</v>
          </cell>
        </row>
        <row r="55">
          <cell r="B55" t="str">
            <v>新疆交通技师培训学院</v>
          </cell>
          <cell r="C55">
            <v>0</v>
          </cell>
        </row>
        <row r="56">
          <cell r="B56" t="str">
            <v>新疆农业技师培训学院</v>
          </cell>
          <cell r="C56">
            <v>0</v>
          </cell>
        </row>
        <row r="57">
          <cell r="B57" t="str">
            <v>新疆煤炭技师学院</v>
          </cell>
          <cell r="C57">
            <v>0</v>
          </cell>
        </row>
        <row r="58">
          <cell r="B58" t="str">
            <v>新疆经济贸易技师学院</v>
          </cell>
          <cell r="C58">
            <v>0</v>
          </cell>
        </row>
        <row r="59">
          <cell r="B59" t="str">
            <v>新疆铁路技师培训学院</v>
          </cell>
          <cell r="C59">
            <v>0</v>
          </cell>
        </row>
        <row r="60">
          <cell r="B60" t="str">
            <v>新疆建设技师培训学院</v>
          </cell>
          <cell r="C60">
            <v>0</v>
          </cell>
        </row>
        <row r="61">
          <cell r="B61" t="str">
            <v>新疆安装高级技工学校</v>
          </cell>
          <cell r="C61">
            <v>0</v>
          </cell>
        </row>
        <row r="62">
          <cell r="B62" t="str">
            <v>新疆水利水电高级技工学校</v>
          </cell>
          <cell r="C62">
            <v>0</v>
          </cell>
        </row>
        <row r="63">
          <cell r="B63" t="str">
            <v>新疆供销高级技工学校</v>
          </cell>
          <cell r="C63">
            <v>0</v>
          </cell>
        </row>
        <row r="64">
          <cell r="B64" t="str">
            <v>新疆商贸经济高级技工学校</v>
          </cell>
          <cell r="C64">
            <v>0</v>
          </cell>
        </row>
        <row r="65">
          <cell r="B65" t="str">
            <v>新疆钢铁高级技工学校</v>
          </cell>
          <cell r="C65">
            <v>0</v>
          </cell>
        </row>
        <row r="66">
          <cell r="B66" t="str">
            <v>新疆林业技工学校</v>
          </cell>
          <cell r="C66">
            <v>0</v>
          </cell>
        </row>
        <row r="67">
          <cell r="B67" t="str">
            <v>新疆商业技工学校</v>
          </cell>
          <cell r="C67">
            <v>0</v>
          </cell>
        </row>
        <row r="68">
          <cell r="B68" t="str">
            <v>新大附属旅游服务技工学校</v>
          </cell>
          <cell r="C68">
            <v>0</v>
          </cell>
        </row>
        <row r="69">
          <cell r="B69" t="str">
            <v>新疆中泰高级技工学校</v>
          </cell>
          <cell r="C69">
            <v>0</v>
          </cell>
        </row>
        <row r="70">
          <cell r="B70" t="str">
            <v>塔里木大学</v>
          </cell>
          <cell r="C70">
            <v>0</v>
          </cell>
        </row>
        <row r="71">
          <cell r="B71" t="str">
            <v>新疆信息工程学校</v>
          </cell>
          <cell r="C71">
            <v>0</v>
          </cell>
        </row>
        <row r="71">
          <cell r="N71">
            <v>0</v>
          </cell>
        </row>
        <row r="72">
          <cell r="B72" t="str">
            <v>新疆现代职业技术学院</v>
          </cell>
          <cell r="C72">
            <v>125.48</v>
          </cell>
        </row>
        <row r="72">
          <cell r="F72">
            <v>1.6</v>
          </cell>
          <cell r="G72">
            <v>25.5</v>
          </cell>
          <cell r="H72">
            <v>60.38</v>
          </cell>
          <cell r="I72">
            <v>38</v>
          </cell>
          <cell r="J72">
            <v>0</v>
          </cell>
        </row>
        <row r="73">
          <cell r="B73" t="str">
            <v>新疆现代职业技术学院（中专部）</v>
          </cell>
          <cell r="C73">
            <v>19.28</v>
          </cell>
        </row>
        <row r="73">
          <cell r="L73">
            <v>7</v>
          </cell>
          <cell r="M73">
            <v>11.68</v>
          </cell>
          <cell r="N73">
            <v>0.6</v>
          </cell>
        </row>
        <row r="74">
          <cell r="B74" t="str">
            <v>新疆科技职业技术学院</v>
          </cell>
          <cell r="C74">
            <v>86.36</v>
          </cell>
        </row>
        <row r="74">
          <cell r="F74">
            <v>0.8</v>
          </cell>
          <cell r="G74">
            <v>12</v>
          </cell>
          <cell r="H74">
            <v>26.83</v>
          </cell>
          <cell r="I74">
            <v>26</v>
          </cell>
          <cell r="J74">
            <v>0</v>
          </cell>
        </row>
        <row r="74">
          <cell r="L74">
            <v>25</v>
          </cell>
          <cell r="M74">
            <v>-4.87</v>
          </cell>
          <cell r="N74">
            <v>0.6</v>
          </cell>
        </row>
        <row r="75">
          <cell r="B75" t="str">
            <v>新疆科信职业技术学院</v>
          </cell>
          <cell r="C75">
            <v>144.52</v>
          </cell>
        </row>
        <row r="75">
          <cell r="F75">
            <v>0.8</v>
          </cell>
          <cell r="G75">
            <v>21.5</v>
          </cell>
          <cell r="H75">
            <v>93.42</v>
          </cell>
          <cell r="I75">
            <v>7</v>
          </cell>
          <cell r="J75">
            <v>0</v>
          </cell>
        </row>
        <row r="75">
          <cell r="L75">
            <v>21</v>
          </cell>
          <cell r="M75">
            <v>0.8</v>
          </cell>
        </row>
        <row r="76">
          <cell r="B76" t="str">
            <v>新疆科信中等职业技术学校</v>
          </cell>
          <cell r="C76">
            <v>0</v>
          </cell>
        </row>
        <row r="77">
          <cell r="B77" t="str">
            <v>新疆天山职业技术大学</v>
          </cell>
          <cell r="C77">
            <v>157.88</v>
          </cell>
        </row>
        <row r="77">
          <cell r="F77">
            <v>9.6</v>
          </cell>
          <cell r="G77">
            <v>43.5</v>
          </cell>
          <cell r="H77">
            <v>117.47</v>
          </cell>
          <cell r="I77">
            <v>57</v>
          </cell>
          <cell r="J77">
            <v>7</v>
          </cell>
        </row>
        <row r="77">
          <cell r="M77">
            <v>-78.49</v>
          </cell>
          <cell r="N77">
            <v>1.8</v>
          </cell>
        </row>
        <row r="78">
          <cell r="B78" t="str">
            <v>新疆能源职业技术学院</v>
          </cell>
          <cell r="C78">
            <v>144.56</v>
          </cell>
        </row>
        <row r="78">
          <cell r="F78">
            <v>1.6</v>
          </cell>
          <cell r="G78">
            <v>27.5</v>
          </cell>
          <cell r="H78">
            <v>67.62</v>
          </cell>
          <cell r="I78">
            <v>1</v>
          </cell>
          <cell r="J78">
            <v>0</v>
          </cell>
        </row>
        <row r="78">
          <cell r="L78">
            <v>19</v>
          </cell>
          <cell r="M78">
            <v>27.84</v>
          </cell>
        </row>
        <row r="79">
          <cell r="B79" t="str">
            <v>地州</v>
          </cell>
          <cell r="C79">
            <v>11540.66</v>
          </cell>
          <cell r="D79">
            <v>0</v>
          </cell>
          <cell r="E79">
            <v>0</v>
          </cell>
          <cell r="F79">
            <v>78.4</v>
          </cell>
          <cell r="G79">
            <v>488.5</v>
          </cell>
          <cell r="H79">
            <v>2099.2</v>
          </cell>
          <cell r="I79">
            <v>1113</v>
          </cell>
          <cell r="J79">
            <v>52</v>
          </cell>
          <cell r="K79">
            <v>0</v>
          </cell>
          <cell r="L79">
            <v>2032</v>
          </cell>
          <cell r="M79">
            <v>-1051.84</v>
          </cell>
          <cell r="N79">
            <v>143.4</v>
          </cell>
          <cell r="O79">
            <v>-120</v>
          </cell>
          <cell r="P79">
            <v>6706</v>
          </cell>
        </row>
        <row r="80">
          <cell r="B80" t="str">
            <v>乌鲁木齐市</v>
          </cell>
          <cell r="C80">
            <v>293.8</v>
          </cell>
          <cell r="D80">
            <v>0</v>
          </cell>
          <cell r="E80">
            <v>0</v>
          </cell>
          <cell r="F80">
            <v>12.8</v>
          </cell>
          <cell r="G80">
            <v>41.5</v>
          </cell>
          <cell r="H80">
            <v>59.22</v>
          </cell>
          <cell r="I80">
            <v>64</v>
          </cell>
          <cell r="J80">
            <v>6</v>
          </cell>
          <cell r="K80">
            <v>0</v>
          </cell>
          <cell r="L80">
            <v>134</v>
          </cell>
          <cell r="M80">
            <v>-42.72</v>
          </cell>
          <cell r="N80">
            <v>6</v>
          </cell>
          <cell r="O80">
            <v>0</v>
          </cell>
          <cell r="P80">
            <v>13</v>
          </cell>
        </row>
        <row r="81">
          <cell r="B81" t="str">
            <v>天山区</v>
          </cell>
          <cell r="C81">
            <v>0</v>
          </cell>
        </row>
        <row r="82">
          <cell r="B82" t="str">
            <v>沙依巴克区</v>
          </cell>
          <cell r="C82">
            <v>0</v>
          </cell>
        </row>
        <row r="83">
          <cell r="B83" t="str">
            <v>新市区</v>
          </cell>
          <cell r="C83">
            <v>0.9</v>
          </cell>
        </row>
        <row r="83">
          <cell r="P83">
            <v>0.9</v>
          </cell>
        </row>
        <row r="84">
          <cell r="B84" t="str">
            <v>水磨沟区</v>
          </cell>
          <cell r="C84">
            <v>1.35</v>
          </cell>
        </row>
        <row r="84">
          <cell r="P84">
            <v>1.35</v>
          </cell>
        </row>
        <row r="85">
          <cell r="B85" t="str">
            <v>头屯河区</v>
          </cell>
          <cell r="C85">
            <v>0</v>
          </cell>
        </row>
        <row r="86">
          <cell r="B86" t="str">
            <v>达坂城区</v>
          </cell>
          <cell r="C86">
            <v>0</v>
          </cell>
        </row>
        <row r="87">
          <cell r="B87" t="str">
            <v>米东区</v>
          </cell>
          <cell r="C87">
            <v>2.73</v>
          </cell>
        </row>
        <row r="87">
          <cell r="P87">
            <v>2.73</v>
          </cell>
        </row>
        <row r="88">
          <cell r="B88" t="str">
            <v>乌鲁木齐县</v>
          </cell>
          <cell r="C88">
            <v>0.58</v>
          </cell>
        </row>
        <row r="88">
          <cell r="P88">
            <v>0.58</v>
          </cell>
        </row>
        <row r="89">
          <cell r="B89" t="str">
            <v>乌鲁木齐市本级</v>
          </cell>
          <cell r="C89">
            <v>7.44</v>
          </cell>
        </row>
        <row r="89">
          <cell r="P89">
            <v>7.44</v>
          </cell>
        </row>
        <row r="90">
          <cell r="B90" t="str">
            <v>教育局直属代管</v>
          </cell>
          <cell r="C90">
            <v>0</v>
          </cell>
        </row>
        <row r="91">
          <cell r="B91" t="str">
            <v>乌鲁木齐市财政会计职业学校</v>
          </cell>
          <cell r="C91">
            <v>40.92</v>
          </cell>
        </row>
        <row r="91">
          <cell r="L91">
            <v>29</v>
          </cell>
          <cell r="M91">
            <v>10.72</v>
          </cell>
          <cell r="N91">
            <v>1.2</v>
          </cell>
        </row>
        <row r="92">
          <cell r="B92" t="str">
            <v>乌鲁木齐市第二职业中等专业学校</v>
          </cell>
          <cell r="C92">
            <v>16.2</v>
          </cell>
        </row>
        <row r="92">
          <cell r="L92">
            <v>19</v>
          </cell>
          <cell r="M92">
            <v>-4</v>
          </cell>
          <cell r="N92">
            <v>1.2</v>
          </cell>
        </row>
        <row r="93">
          <cell r="B93" t="str">
            <v>乌鲁木齐市米东区职业中等专业学校</v>
          </cell>
          <cell r="C93">
            <v>32.36</v>
          </cell>
        </row>
        <row r="93">
          <cell r="L93">
            <v>22</v>
          </cell>
          <cell r="M93">
            <v>9.76</v>
          </cell>
          <cell r="N93">
            <v>0.6</v>
          </cell>
        </row>
        <row r="94">
          <cell r="B94" t="str">
            <v>乌鲁木齐市体育运动学校</v>
          </cell>
          <cell r="C94">
            <v>1.36</v>
          </cell>
        </row>
        <row r="94">
          <cell r="L94">
            <v>3</v>
          </cell>
          <cell r="M94">
            <v>-2.24</v>
          </cell>
          <cell r="N94">
            <v>0.6</v>
          </cell>
        </row>
        <row r="95">
          <cell r="B95" t="str">
            <v>乌鲁木齐市职业中等专业学校</v>
          </cell>
          <cell r="C95">
            <v>7.28</v>
          </cell>
        </row>
        <row r="95">
          <cell r="L95">
            <v>56</v>
          </cell>
          <cell r="M95">
            <v>-49.92</v>
          </cell>
          <cell r="N95">
            <v>1.2</v>
          </cell>
        </row>
        <row r="96">
          <cell r="B96" t="str">
            <v>乌鲁木齐市聋人学校</v>
          </cell>
          <cell r="C96">
            <v>6.44</v>
          </cell>
        </row>
        <row r="96">
          <cell r="L96">
            <v>5</v>
          </cell>
          <cell r="M96">
            <v>1.44</v>
          </cell>
        </row>
        <row r="97">
          <cell r="B97" t="str">
            <v>乌鲁木齐市盲人学校（乌鲁木齐推拿职业学校）</v>
          </cell>
          <cell r="C97">
            <v>-0.96</v>
          </cell>
        </row>
        <row r="97">
          <cell r="M97">
            <v>-0.96</v>
          </cell>
        </row>
        <row r="98">
          <cell r="B98" t="str">
            <v>乌鲁木齐职业大学中专部</v>
          </cell>
          <cell r="C98">
            <v>-6.32</v>
          </cell>
        </row>
        <row r="98">
          <cell r="M98">
            <v>-7.52</v>
          </cell>
          <cell r="N98">
            <v>1.2</v>
          </cell>
        </row>
        <row r="99">
          <cell r="B99" t="str">
            <v>乌鲁木齐技师学院</v>
          </cell>
          <cell r="C99">
            <v>0</v>
          </cell>
        </row>
        <row r="100">
          <cell r="B100" t="str">
            <v>新疆金领技工学校</v>
          </cell>
          <cell r="C100">
            <v>0</v>
          </cell>
        </row>
        <row r="101">
          <cell r="B101" t="str">
            <v>乌鲁木齐市交通技工学校</v>
          </cell>
          <cell r="C101">
            <v>0</v>
          </cell>
        </row>
        <row r="102">
          <cell r="B102" t="str">
            <v>新疆鑫鹏达技工学校</v>
          </cell>
          <cell r="C102">
            <v>0</v>
          </cell>
        </row>
        <row r="103">
          <cell r="B103" t="str">
            <v>新疆鑫金盾技工学校</v>
          </cell>
          <cell r="C103">
            <v>0</v>
          </cell>
        </row>
        <row r="104">
          <cell r="B104" t="str">
            <v>乌鲁木齐职业大学</v>
          </cell>
          <cell r="C104">
            <v>183.52</v>
          </cell>
        </row>
        <row r="104">
          <cell r="F104">
            <v>12.8</v>
          </cell>
          <cell r="G104">
            <v>41.5</v>
          </cell>
          <cell r="H104">
            <v>59.22</v>
          </cell>
          <cell r="I104">
            <v>64</v>
          </cell>
          <cell r="J104">
            <v>6</v>
          </cell>
        </row>
        <row r="105">
          <cell r="B105" t="str">
            <v>克拉玛依市</v>
          </cell>
          <cell r="C105">
            <v>354.03</v>
          </cell>
          <cell r="D105">
            <v>0</v>
          </cell>
          <cell r="E105">
            <v>0</v>
          </cell>
          <cell r="F105">
            <v>8</v>
          </cell>
          <cell r="G105">
            <v>22.5</v>
          </cell>
          <cell r="H105">
            <v>147.41</v>
          </cell>
          <cell r="I105">
            <v>56</v>
          </cell>
          <cell r="J105">
            <v>4</v>
          </cell>
          <cell r="K105">
            <v>0</v>
          </cell>
          <cell r="L105">
            <v>92</v>
          </cell>
          <cell r="M105">
            <v>17.92</v>
          </cell>
          <cell r="N105">
            <v>1.2</v>
          </cell>
          <cell r="O105">
            <v>0</v>
          </cell>
          <cell r="P105">
            <v>5</v>
          </cell>
        </row>
        <row r="106">
          <cell r="B106" t="str">
            <v>独山子区</v>
          </cell>
          <cell r="C106">
            <v>0.98</v>
          </cell>
        </row>
        <row r="106">
          <cell r="P106">
            <v>0.98</v>
          </cell>
        </row>
        <row r="107">
          <cell r="B107" t="str">
            <v>克拉玛依区</v>
          </cell>
          <cell r="C107">
            <v>1.12</v>
          </cell>
        </row>
        <row r="107">
          <cell r="P107">
            <v>1.12</v>
          </cell>
        </row>
        <row r="108">
          <cell r="B108" t="str">
            <v>白碱滩区</v>
          </cell>
          <cell r="C108">
            <v>0.66</v>
          </cell>
        </row>
        <row r="108">
          <cell r="P108">
            <v>0.66</v>
          </cell>
        </row>
        <row r="109">
          <cell r="B109" t="str">
            <v>乌尔禾区</v>
          </cell>
          <cell r="C109">
            <v>0</v>
          </cell>
        </row>
        <row r="110">
          <cell r="B110" t="str">
            <v>克拉玛依市本级</v>
          </cell>
          <cell r="C110">
            <v>2.24</v>
          </cell>
        </row>
        <row r="110">
          <cell r="P110">
            <v>2.24</v>
          </cell>
        </row>
        <row r="111">
          <cell r="B111" t="str">
            <v>教育局直属代管</v>
          </cell>
          <cell r="C111">
            <v>0</v>
          </cell>
        </row>
        <row r="112">
          <cell r="B112" t="str">
            <v>克拉玛依职业技术学院（中专部）</v>
          </cell>
          <cell r="C112">
            <v>111.12</v>
          </cell>
        </row>
        <row r="112">
          <cell r="L112">
            <v>92</v>
          </cell>
          <cell r="M112">
            <v>17.92</v>
          </cell>
          <cell r="N112">
            <v>1.2</v>
          </cell>
        </row>
        <row r="113">
          <cell r="B113" t="str">
            <v>克拉玛依职业技术学院</v>
          </cell>
          <cell r="C113">
            <v>237.91</v>
          </cell>
        </row>
        <row r="113">
          <cell r="F113">
            <v>8</v>
          </cell>
          <cell r="G113">
            <v>22.5</v>
          </cell>
          <cell r="H113">
            <v>147.41</v>
          </cell>
          <cell r="I113">
            <v>56</v>
          </cell>
          <cell r="J113">
            <v>4</v>
          </cell>
        </row>
        <row r="114">
          <cell r="B114" t="str">
            <v>吐鲁番市</v>
          </cell>
          <cell r="C114">
            <v>149.73</v>
          </cell>
          <cell r="D114">
            <v>0</v>
          </cell>
          <cell r="E114">
            <v>0</v>
          </cell>
          <cell r="F114">
            <v>4</v>
          </cell>
          <cell r="G114">
            <v>24.5</v>
          </cell>
          <cell r="H114">
            <v>88.99</v>
          </cell>
          <cell r="I114">
            <v>9</v>
          </cell>
          <cell r="J114">
            <v>4</v>
          </cell>
          <cell r="K114">
            <v>0</v>
          </cell>
          <cell r="L114">
            <v>7</v>
          </cell>
          <cell r="M114">
            <v>-4.96</v>
          </cell>
          <cell r="N114">
            <v>4.2</v>
          </cell>
          <cell r="O114">
            <v>0</v>
          </cell>
          <cell r="P114">
            <v>13</v>
          </cell>
        </row>
        <row r="115">
          <cell r="B115" t="str">
            <v>高昌区</v>
          </cell>
          <cell r="C115">
            <v>10</v>
          </cell>
        </row>
        <row r="115">
          <cell r="P115">
            <v>10</v>
          </cell>
        </row>
        <row r="116">
          <cell r="B116" t="str">
            <v>鄯善县</v>
          </cell>
          <cell r="C116">
            <v>0</v>
          </cell>
        </row>
        <row r="117">
          <cell r="B117" t="str">
            <v>鄯善县职业高中</v>
          </cell>
          <cell r="C117">
            <v>8.52</v>
          </cell>
        </row>
        <row r="117">
          <cell r="L117">
            <v>7</v>
          </cell>
          <cell r="M117">
            <v>0.32</v>
          </cell>
          <cell r="N117">
            <v>1.2</v>
          </cell>
        </row>
        <row r="118">
          <cell r="B118" t="str">
            <v>鄯善县技工学校</v>
          </cell>
          <cell r="C118">
            <v>0</v>
          </cell>
        </row>
        <row r="119">
          <cell r="B119" t="str">
            <v>托克逊县</v>
          </cell>
          <cell r="C119">
            <v>0</v>
          </cell>
        </row>
        <row r="120">
          <cell r="B120" t="str">
            <v>托克逊县职业高中学校</v>
          </cell>
          <cell r="C120">
            <v>7.48</v>
          </cell>
        </row>
        <row r="120">
          <cell r="M120">
            <v>6.88</v>
          </cell>
          <cell r="N120">
            <v>0.6</v>
          </cell>
        </row>
        <row r="121">
          <cell r="B121" t="str">
            <v>托克逊县技工学校</v>
          </cell>
          <cell r="C121">
            <v>0</v>
          </cell>
        </row>
        <row r="122">
          <cell r="B122" t="str">
            <v>吐鲁番市本级</v>
          </cell>
          <cell r="C122">
            <v>3</v>
          </cell>
        </row>
        <row r="122">
          <cell r="P122">
            <v>3</v>
          </cell>
        </row>
        <row r="123">
          <cell r="B123" t="str">
            <v>吐鲁番地区中等职业技术学校（教育培训中心）</v>
          </cell>
          <cell r="C123">
            <v>-9.76</v>
          </cell>
        </row>
        <row r="123">
          <cell r="M123">
            <v>-12.16</v>
          </cell>
          <cell r="N123">
            <v>2.4</v>
          </cell>
        </row>
        <row r="124">
          <cell r="B124" t="str">
            <v>吐鲁番市技工学校</v>
          </cell>
          <cell r="C124">
            <v>0</v>
          </cell>
        </row>
        <row r="125">
          <cell r="B125" t="str">
            <v>吐鲁番职业技术学院</v>
          </cell>
          <cell r="C125">
            <v>130.49</v>
          </cell>
        </row>
        <row r="125">
          <cell r="F125">
            <v>4</v>
          </cell>
          <cell r="G125">
            <v>24.5</v>
          </cell>
          <cell r="H125">
            <v>88.99</v>
          </cell>
          <cell r="I125">
            <v>9</v>
          </cell>
          <cell r="J125">
            <v>4</v>
          </cell>
        </row>
        <row r="126">
          <cell r="B126" t="str">
            <v>哈密市</v>
          </cell>
          <cell r="C126">
            <v>371.12</v>
          </cell>
          <cell r="D126">
            <v>0</v>
          </cell>
          <cell r="E126">
            <v>0</v>
          </cell>
          <cell r="F126">
            <v>4.8</v>
          </cell>
          <cell r="G126">
            <v>29.5</v>
          </cell>
          <cell r="H126">
            <v>109.5</v>
          </cell>
          <cell r="I126">
            <v>10</v>
          </cell>
          <cell r="J126">
            <v>4</v>
          </cell>
          <cell r="K126">
            <v>0</v>
          </cell>
          <cell r="L126">
            <v>137</v>
          </cell>
          <cell r="M126">
            <v>53.92</v>
          </cell>
          <cell r="N126">
            <v>2.4</v>
          </cell>
          <cell r="O126">
            <v>0</v>
          </cell>
          <cell r="P126">
            <v>20</v>
          </cell>
        </row>
        <row r="127">
          <cell r="B127" t="str">
            <v>伊州区</v>
          </cell>
          <cell r="C127">
            <v>6</v>
          </cell>
        </row>
        <row r="127">
          <cell r="P127">
            <v>6</v>
          </cell>
        </row>
        <row r="128">
          <cell r="B128" t="str">
            <v>哈密市伊州区职业高中</v>
          </cell>
          <cell r="C128">
            <v>-4.8</v>
          </cell>
        </row>
        <row r="128">
          <cell r="M128">
            <v>-4.8</v>
          </cell>
        </row>
        <row r="129">
          <cell r="B129" t="str">
            <v>哈密中等职业学校</v>
          </cell>
          <cell r="C129">
            <v>208.08</v>
          </cell>
        </row>
        <row r="129">
          <cell r="L129">
            <v>137</v>
          </cell>
          <cell r="M129">
            <v>69.28</v>
          </cell>
          <cell r="N129">
            <v>1.8</v>
          </cell>
        </row>
        <row r="130">
          <cell r="B130" t="str">
            <v>哈密市高级技工学校</v>
          </cell>
          <cell r="C130">
            <v>0</v>
          </cell>
        </row>
        <row r="131">
          <cell r="B131" t="str">
            <v>巴里坤哈萨克自治县</v>
          </cell>
          <cell r="C131">
            <v>6</v>
          </cell>
        </row>
        <row r="131">
          <cell r="P131">
            <v>6</v>
          </cell>
        </row>
        <row r="132">
          <cell r="B132" t="str">
            <v>伊吾县</v>
          </cell>
          <cell r="C132">
            <v>2</v>
          </cell>
        </row>
        <row r="132">
          <cell r="P132">
            <v>2</v>
          </cell>
        </row>
        <row r="133">
          <cell r="B133" t="str">
            <v>哈密市本级</v>
          </cell>
          <cell r="C133">
            <v>6</v>
          </cell>
        </row>
        <row r="133">
          <cell r="P133">
            <v>6</v>
          </cell>
        </row>
        <row r="134">
          <cell r="B134" t="str">
            <v>哈密师范学校</v>
          </cell>
          <cell r="C134">
            <v>0</v>
          </cell>
        </row>
        <row r="135">
          <cell r="B135" t="str">
            <v>哈密职业技术学院</v>
          </cell>
          <cell r="C135">
            <v>147.84</v>
          </cell>
        </row>
        <row r="135">
          <cell r="F135">
            <v>4.8</v>
          </cell>
          <cell r="G135">
            <v>29.5</v>
          </cell>
          <cell r="H135">
            <v>109.5</v>
          </cell>
          <cell r="I135">
            <v>10</v>
          </cell>
          <cell r="J135">
            <v>4</v>
          </cell>
        </row>
        <row r="135">
          <cell r="M135">
            <v>-10.56</v>
          </cell>
          <cell r="N135">
            <v>0.6</v>
          </cell>
        </row>
        <row r="136">
          <cell r="B136" t="str">
            <v>昌吉州</v>
          </cell>
          <cell r="C136">
            <v>263.71</v>
          </cell>
          <cell r="D136">
            <v>0</v>
          </cell>
          <cell r="E136">
            <v>0</v>
          </cell>
          <cell r="F136">
            <v>12</v>
          </cell>
          <cell r="G136">
            <v>52</v>
          </cell>
          <cell r="H136">
            <v>127.31</v>
          </cell>
          <cell r="I136">
            <v>17</v>
          </cell>
          <cell r="J136">
            <v>3</v>
          </cell>
          <cell r="K136">
            <v>0</v>
          </cell>
          <cell r="L136">
            <v>41</v>
          </cell>
          <cell r="M136">
            <v>-9.6</v>
          </cell>
          <cell r="N136">
            <v>6</v>
          </cell>
          <cell r="O136">
            <v>0</v>
          </cell>
          <cell r="P136">
            <v>15</v>
          </cell>
        </row>
        <row r="137">
          <cell r="B137" t="str">
            <v>昌吉市</v>
          </cell>
          <cell r="C137">
            <v>3</v>
          </cell>
        </row>
        <row r="137">
          <cell r="P137">
            <v>3</v>
          </cell>
        </row>
        <row r="138">
          <cell r="B138" t="str">
            <v>昌吉职业技术学院（中专部）</v>
          </cell>
          <cell r="C138">
            <v>-36.6</v>
          </cell>
        </row>
        <row r="138">
          <cell r="M138">
            <v>-38.4</v>
          </cell>
          <cell r="N138">
            <v>1.8</v>
          </cell>
        </row>
        <row r="139">
          <cell r="B139" t="str">
            <v>昌吉技师培训学院</v>
          </cell>
          <cell r="C139">
            <v>0</v>
          </cell>
        </row>
        <row r="140">
          <cell r="B140" t="str">
            <v>阜康市</v>
          </cell>
          <cell r="C140">
            <v>3</v>
          </cell>
        </row>
        <row r="140">
          <cell r="P140">
            <v>3</v>
          </cell>
        </row>
        <row r="141">
          <cell r="B141" t="str">
            <v>阜康市职业中等专业学校</v>
          </cell>
          <cell r="C141">
            <v>12.56</v>
          </cell>
        </row>
        <row r="141">
          <cell r="M141">
            <v>11.36</v>
          </cell>
          <cell r="N141">
            <v>1.2</v>
          </cell>
        </row>
        <row r="142">
          <cell r="B142" t="str">
            <v>阜康技师学院</v>
          </cell>
          <cell r="C142">
            <v>0</v>
          </cell>
        </row>
        <row r="143">
          <cell r="B143" t="str">
            <v>呼图壁县</v>
          </cell>
          <cell r="C143">
            <v>0</v>
          </cell>
        </row>
        <row r="144">
          <cell r="B144" t="str">
            <v>呼图壁中等职业技术学校</v>
          </cell>
          <cell r="C144">
            <v>13.24</v>
          </cell>
        </row>
        <row r="144">
          <cell r="M144">
            <v>12.64</v>
          </cell>
          <cell r="N144">
            <v>0.6</v>
          </cell>
        </row>
        <row r="145">
          <cell r="B145" t="str">
            <v>呼图壁县技工学校</v>
          </cell>
          <cell r="C145">
            <v>0</v>
          </cell>
        </row>
        <row r="146">
          <cell r="B146" t="str">
            <v>玛纳斯县</v>
          </cell>
          <cell r="C146">
            <v>0</v>
          </cell>
        </row>
        <row r="147">
          <cell r="B147" t="str">
            <v>玛纳斯县中等职业技术学校</v>
          </cell>
          <cell r="C147">
            <v>30.76</v>
          </cell>
        </row>
        <row r="147">
          <cell r="L147">
            <v>22</v>
          </cell>
          <cell r="M147">
            <v>8.16</v>
          </cell>
          <cell r="N147">
            <v>0.6</v>
          </cell>
        </row>
        <row r="148">
          <cell r="B148" t="str">
            <v>玛纳斯县技工学校</v>
          </cell>
          <cell r="C148">
            <v>0</v>
          </cell>
        </row>
        <row r="149">
          <cell r="B149" t="str">
            <v>奇台县</v>
          </cell>
          <cell r="C149">
            <v>0</v>
          </cell>
        </row>
        <row r="150">
          <cell r="B150" t="str">
            <v>奇台中等职业技术学校</v>
          </cell>
          <cell r="C150">
            <v>9.88</v>
          </cell>
        </row>
        <row r="150">
          <cell r="L150">
            <v>1</v>
          </cell>
          <cell r="M150">
            <v>7.68</v>
          </cell>
          <cell r="N150">
            <v>1.2</v>
          </cell>
        </row>
        <row r="151">
          <cell r="B151" t="str">
            <v>奇台高级技工学校</v>
          </cell>
          <cell r="C151">
            <v>0</v>
          </cell>
        </row>
        <row r="152">
          <cell r="B152" t="str">
            <v>吉木萨尔县</v>
          </cell>
          <cell r="C152">
            <v>3</v>
          </cell>
        </row>
        <row r="152">
          <cell r="P152">
            <v>3</v>
          </cell>
        </row>
        <row r="153">
          <cell r="B153" t="str">
            <v>吉木萨尔中等职业技术学校</v>
          </cell>
          <cell r="C153">
            <v>-3.04</v>
          </cell>
        </row>
        <row r="153">
          <cell r="L153">
            <v>9</v>
          </cell>
          <cell r="M153">
            <v>-12.64</v>
          </cell>
          <cell r="N153">
            <v>0.6</v>
          </cell>
        </row>
        <row r="154">
          <cell r="B154" t="str">
            <v>吉木萨尔县技工学校</v>
          </cell>
          <cell r="C154">
            <v>0</v>
          </cell>
        </row>
        <row r="155">
          <cell r="B155" t="str">
            <v>木垒哈萨克自治县</v>
          </cell>
          <cell r="C155">
            <v>6</v>
          </cell>
        </row>
        <row r="155">
          <cell r="P155">
            <v>6</v>
          </cell>
        </row>
        <row r="156">
          <cell r="B156" t="str">
            <v>木垒哈萨克自治县中等职业技术学校</v>
          </cell>
          <cell r="C156">
            <v>10.6</v>
          </cell>
        </row>
        <row r="156">
          <cell r="L156">
            <v>9</v>
          </cell>
          <cell r="M156">
            <v>1.6</v>
          </cell>
        </row>
        <row r="157">
          <cell r="B157" t="str">
            <v>木垒县技工学校</v>
          </cell>
          <cell r="C157">
            <v>0</v>
          </cell>
        </row>
        <row r="158">
          <cell r="B158" t="str">
            <v>木垒县成职教中心</v>
          </cell>
          <cell r="C158">
            <v>0</v>
          </cell>
        </row>
        <row r="159">
          <cell r="B159" t="str">
            <v>昌吉州本级</v>
          </cell>
          <cell r="C159">
            <v>0</v>
          </cell>
        </row>
        <row r="160">
          <cell r="B160" t="str">
            <v>昌吉职业技术学院</v>
          </cell>
          <cell r="C160">
            <v>211.31</v>
          </cell>
        </row>
        <row r="160">
          <cell r="F160">
            <v>12</v>
          </cell>
          <cell r="G160">
            <v>52</v>
          </cell>
          <cell r="H160">
            <v>127.31</v>
          </cell>
          <cell r="I160">
            <v>17</v>
          </cell>
          <cell r="J160">
            <v>3</v>
          </cell>
        </row>
        <row r="161">
          <cell r="B161" t="str">
            <v>博州</v>
          </cell>
          <cell r="C161">
            <v>409.4</v>
          </cell>
          <cell r="D161">
            <v>0</v>
          </cell>
          <cell r="E161">
            <v>0</v>
          </cell>
          <cell r="F161">
            <v>5.6</v>
          </cell>
          <cell r="G161">
            <v>68.5</v>
          </cell>
          <cell r="H161">
            <v>311.22</v>
          </cell>
          <cell r="I161">
            <v>9</v>
          </cell>
          <cell r="J161">
            <v>5</v>
          </cell>
          <cell r="K161">
            <v>0</v>
          </cell>
          <cell r="L161">
            <v>0</v>
          </cell>
          <cell r="M161">
            <v>-5.12</v>
          </cell>
          <cell r="N161">
            <v>1.2</v>
          </cell>
          <cell r="O161">
            <v>0</v>
          </cell>
          <cell r="P161">
            <v>14</v>
          </cell>
        </row>
        <row r="162">
          <cell r="B162" t="str">
            <v>博乐市</v>
          </cell>
          <cell r="C162">
            <v>5</v>
          </cell>
        </row>
        <row r="162">
          <cell r="P162">
            <v>5</v>
          </cell>
        </row>
        <row r="163">
          <cell r="B163" t="str">
            <v>阿拉山口市</v>
          </cell>
          <cell r="C163">
            <v>1</v>
          </cell>
        </row>
        <row r="163">
          <cell r="P163">
            <v>1</v>
          </cell>
        </row>
        <row r="164">
          <cell r="B164" t="str">
            <v>精河县</v>
          </cell>
          <cell r="C164">
            <v>3</v>
          </cell>
        </row>
        <row r="164">
          <cell r="P164">
            <v>3</v>
          </cell>
        </row>
        <row r="165">
          <cell r="B165" t="str">
            <v>温泉县</v>
          </cell>
          <cell r="C165">
            <v>2</v>
          </cell>
        </row>
        <row r="165">
          <cell r="P165">
            <v>2</v>
          </cell>
        </row>
        <row r="166">
          <cell r="B166" t="str">
            <v>博州本级</v>
          </cell>
          <cell r="C166">
            <v>3</v>
          </cell>
        </row>
        <row r="166">
          <cell r="P166">
            <v>3</v>
          </cell>
        </row>
        <row r="167">
          <cell r="B167" t="str">
            <v>博州中等职业技术学院</v>
          </cell>
          <cell r="C167">
            <v>-3.92</v>
          </cell>
        </row>
        <row r="167">
          <cell r="M167">
            <v>-5.12</v>
          </cell>
          <cell r="N167">
            <v>1.2</v>
          </cell>
        </row>
        <row r="168">
          <cell r="B168" t="str">
            <v>博州技工学校</v>
          </cell>
          <cell r="C168">
            <v>0</v>
          </cell>
        </row>
        <row r="169">
          <cell r="B169" t="str">
            <v>博尔塔拉职业技术学院</v>
          </cell>
          <cell r="C169">
            <v>399.32</v>
          </cell>
        </row>
        <row r="169">
          <cell r="F169">
            <v>5.6</v>
          </cell>
          <cell r="G169">
            <v>68.5</v>
          </cell>
          <cell r="H169">
            <v>311.22</v>
          </cell>
          <cell r="I169">
            <v>9</v>
          </cell>
          <cell r="J169">
            <v>5</v>
          </cell>
        </row>
        <row r="170">
          <cell r="B170" t="str">
            <v>巴州</v>
          </cell>
          <cell r="C170">
            <v>1107.83</v>
          </cell>
          <cell r="D170">
            <v>0</v>
          </cell>
          <cell r="E170">
            <v>0</v>
          </cell>
          <cell r="F170">
            <v>12.8</v>
          </cell>
          <cell r="G170">
            <v>42.5</v>
          </cell>
          <cell r="H170">
            <v>229.41</v>
          </cell>
          <cell r="I170">
            <v>424</v>
          </cell>
          <cell r="J170">
            <v>5</v>
          </cell>
          <cell r="K170">
            <v>0</v>
          </cell>
          <cell r="L170">
            <v>337</v>
          </cell>
          <cell r="M170">
            <v>-13.28</v>
          </cell>
          <cell r="N170">
            <v>8.4</v>
          </cell>
          <cell r="O170">
            <v>0</v>
          </cell>
          <cell r="P170">
            <v>62</v>
          </cell>
        </row>
        <row r="171">
          <cell r="B171" t="str">
            <v>库尔勒市</v>
          </cell>
          <cell r="C171">
            <v>11</v>
          </cell>
        </row>
        <row r="171">
          <cell r="P171">
            <v>11</v>
          </cell>
        </row>
        <row r="172">
          <cell r="B172" t="str">
            <v>库尔勒经济技术开发区社会发展局</v>
          </cell>
          <cell r="C172">
            <v>0</v>
          </cell>
        </row>
        <row r="173">
          <cell r="B173" t="str">
            <v>轮台县</v>
          </cell>
          <cell r="C173">
            <v>6</v>
          </cell>
        </row>
        <row r="173">
          <cell r="P173">
            <v>6</v>
          </cell>
        </row>
        <row r="174">
          <cell r="B174" t="str">
            <v>轮台县职业技术学校</v>
          </cell>
          <cell r="C174">
            <v>0</v>
          </cell>
        </row>
        <row r="175">
          <cell r="B175" t="str">
            <v>轮台县技工学校</v>
          </cell>
          <cell r="C175">
            <v>0</v>
          </cell>
        </row>
        <row r="176">
          <cell r="B176" t="str">
            <v>轮台县职业高中学校</v>
          </cell>
          <cell r="C176">
            <v>25.48</v>
          </cell>
        </row>
        <row r="176">
          <cell r="L176">
            <v>17</v>
          </cell>
          <cell r="M176">
            <v>8.48</v>
          </cell>
        </row>
        <row r="177">
          <cell r="B177" t="str">
            <v>尉犁县</v>
          </cell>
          <cell r="C177">
            <v>5</v>
          </cell>
        </row>
        <row r="177">
          <cell r="P177">
            <v>5</v>
          </cell>
        </row>
        <row r="178">
          <cell r="B178" t="str">
            <v>尉犁县职业高中</v>
          </cell>
          <cell r="C178">
            <v>7.6</v>
          </cell>
        </row>
        <row r="178">
          <cell r="L178">
            <v>6</v>
          </cell>
          <cell r="M178">
            <v>1.6</v>
          </cell>
        </row>
        <row r="179">
          <cell r="B179" t="str">
            <v>尉犁县技工学校</v>
          </cell>
          <cell r="C179">
            <v>0</v>
          </cell>
        </row>
        <row r="180">
          <cell r="B180" t="str">
            <v>若羌县</v>
          </cell>
          <cell r="C180">
            <v>2</v>
          </cell>
        </row>
        <row r="180">
          <cell r="P180">
            <v>2</v>
          </cell>
        </row>
        <row r="181">
          <cell r="B181" t="str">
            <v>且末县</v>
          </cell>
          <cell r="C181">
            <v>3</v>
          </cell>
        </row>
        <row r="181">
          <cell r="P181">
            <v>3</v>
          </cell>
        </row>
        <row r="182">
          <cell r="B182" t="str">
            <v>焉耆回族自治县</v>
          </cell>
          <cell r="C182">
            <v>6</v>
          </cell>
        </row>
        <row r="182">
          <cell r="P182">
            <v>6</v>
          </cell>
        </row>
        <row r="183">
          <cell r="B183" t="str">
            <v>焉耆县职业技术学校</v>
          </cell>
          <cell r="C183">
            <v>35.76</v>
          </cell>
        </row>
        <row r="183">
          <cell r="L183">
            <v>27</v>
          </cell>
          <cell r="M183">
            <v>8.16</v>
          </cell>
          <cell r="N183">
            <v>0.6</v>
          </cell>
        </row>
        <row r="184">
          <cell r="B184" t="str">
            <v>焉耆县技工学校</v>
          </cell>
          <cell r="C184">
            <v>0</v>
          </cell>
        </row>
        <row r="185">
          <cell r="B185" t="str">
            <v>焉耆县职业技术高级中学</v>
          </cell>
          <cell r="C185">
            <v>0</v>
          </cell>
        </row>
        <row r="186">
          <cell r="B186" t="str">
            <v>和静县</v>
          </cell>
          <cell r="C186">
            <v>15</v>
          </cell>
        </row>
        <row r="186">
          <cell r="P186">
            <v>15</v>
          </cell>
        </row>
        <row r="187">
          <cell r="B187" t="str">
            <v>和静县中等职业学校</v>
          </cell>
          <cell r="C187">
            <v>37.6</v>
          </cell>
        </row>
        <row r="187">
          <cell r="L187">
            <v>29</v>
          </cell>
          <cell r="M187">
            <v>8</v>
          </cell>
          <cell r="N187">
            <v>0.6</v>
          </cell>
        </row>
        <row r="188">
          <cell r="B188" t="str">
            <v>和静县职业高级中学</v>
          </cell>
          <cell r="C188">
            <v>0</v>
          </cell>
        </row>
        <row r="189">
          <cell r="B189" t="str">
            <v>和静县技工学校</v>
          </cell>
          <cell r="C189">
            <v>0</v>
          </cell>
        </row>
        <row r="190">
          <cell r="B190" t="str">
            <v>和硕县</v>
          </cell>
          <cell r="C190">
            <v>3</v>
          </cell>
        </row>
        <row r="190">
          <cell r="P190">
            <v>3</v>
          </cell>
        </row>
        <row r="191">
          <cell r="B191" t="str">
            <v>巴州和硕县高级中学</v>
          </cell>
          <cell r="C191">
            <v>0.32</v>
          </cell>
        </row>
        <row r="191">
          <cell r="M191">
            <v>0.32</v>
          </cell>
        </row>
        <row r="192">
          <cell r="B192" t="str">
            <v>博湖县</v>
          </cell>
          <cell r="C192">
            <v>3</v>
          </cell>
        </row>
        <row r="192">
          <cell r="P192">
            <v>3</v>
          </cell>
        </row>
        <row r="193">
          <cell r="B193" t="str">
            <v>博湖县奇石职业高级中学</v>
          </cell>
          <cell r="C193">
            <v>116.28</v>
          </cell>
        </row>
        <row r="193">
          <cell r="L193">
            <v>96</v>
          </cell>
          <cell r="M193">
            <v>19.68</v>
          </cell>
          <cell r="N193">
            <v>0.6</v>
          </cell>
        </row>
        <row r="194">
          <cell r="B194" t="str">
            <v>巴州本级</v>
          </cell>
          <cell r="C194">
            <v>8</v>
          </cell>
        </row>
        <row r="194">
          <cell r="P194">
            <v>8</v>
          </cell>
        </row>
        <row r="195">
          <cell r="B195" t="str">
            <v>巴音郭楞职业技术学院（中专部）</v>
          </cell>
          <cell r="C195">
            <v>-36.64</v>
          </cell>
        </row>
        <row r="195">
          <cell r="M195">
            <v>-36.64</v>
          </cell>
        </row>
        <row r="196">
          <cell r="B196" t="str">
            <v>巴州师范学校</v>
          </cell>
          <cell r="C196">
            <v>5.12</v>
          </cell>
        </row>
        <row r="196">
          <cell r="M196">
            <v>2.72</v>
          </cell>
          <cell r="N196">
            <v>2.4</v>
          </cell>
        </row>
        <row r="197">
          <cell r="B197" t="str">
            <v>巴州红旗中等职业学校</v>
          </cell>
          <cell r="C197">
            <v>18.88</v>
          </cell>
        </row>
        <row r="197">
          <cell r="L197">
            <v>16</v>
          </cell>
          <cell r="M197">
            <v>2.88</v>
          </cell>
        </row>
        <row r="198">
          <cell r="B198" t="str">
            <v>巴州卫生学校</v>
          </cell>
          <cell r="C198">
            <v>-58.68</v>
          </cell>
        </row>
        <row r="198">
          <cell r="M198">
            <v>-62.88</v>
          </cell>
          <cell r="N198">
            <v>4.2</v>
          </cell>
        </row>
        <row r="199">
          <cell r="B199" t="str">
            <v>巴州特教学校</v>
          </cell>
          <cell r="C199">
            <v>0.16</v>
          </cell>
        </row>
        <row r="199">
          <cell r="M199">
            <v>0.16</v>
          </cell>
        </row>
        <row r="200">
          <cell r="B200" t="str">
            <v>巴音郭楞技师培训学院</v>
          </cell>
          <cell r="C200">
            <v>0</v>
          </cell>
        </row>
        <row r="201">
          <cell r="B201" t="str">
            <v>新疆红旗高级技工学校</v>
          </cell>
          <cell r="C201">
            <v>0</v>
          </cell>
        </row>
        <row r="202">
          <cell r="B202" t="str">
            <v>库尔勒市现代职业高中学校</v>
          </cell>
          <cell r="C202">
            <v>166.88</v>
          </cell>
        </row>
        <row r="202">
          <cell r="L202">
            <v>136</v>
          </cell>
          <cell r="M202">
            <v>30.88</v>
          </cell>
        </row>
        <row r="203">
          <cell r="B203" t="str">
            <v>巴州且末县第一中学</v>
          </cell>
          <cell r="C203">
            <v>13.36</v>
          </cell>
        </row>
        <row r="203">
          <cell r="L203">
            <v>10</v>
          </cell>
          <cell r="M203">
            <v>3.36</v>
          </cell>
        </row>
        <row r="204">
          <cell r="B204" t="str">
            <v>巴音郭楞职业技术学院</v>
          </cell>
          <cell r="C204">
            <v>713.71</v>
          </cell>
        </row>
        <row r="204">
          <cell r="F204">
            <v>12.8</v>
          </cell>
          <cell r="G204">
            <v>42.5</v>
          </cell>
          <cell r="H204">
            <v>229.41</v>
          </cell>
          <cell r="I204">
            <v>424</v>
          </cell>
          <cell r="J204">
            <v>5</v>
          </cell>
        </row>
        <row r="205">
          <cell r="B205" t="str">
            <v>阿克苏地区</v>
          </cell>
          <cell r="C205">
            <v>2308.4</v>
          </cell>
          <cell r="D205">
            <v>0</v>
          </cell>
          <cell r="E205">
            <v>0</v>
          </cell>
          <cell r="F205">
            <v>8.8</v>
          </cell>
          <cell r="G205">
            <v>38.5</v>
          </cell>
          <cell r="H205">
            <v>167.82</v>
          </cell>
          <cell r="I205">
            <v>254</v>
          </cell>
          <cell r="J205">
            <v>5</v>
          </cell>
          <cell r="K205">
            <v>0</v>
          </cell>
          <cell r="L205">
            <v>280</v>
          </cell>
          <cell r="M205">
            <v>-153.92</v>
          </cell>
          <cell r="N205">
            <v>22.2</v>
          </cell>
          <cell r="O205">
            <v>0</v>
          </cell>
          <cell r="P205">
            <v>1686</v>
          </cell>
        </row>
        <row r="206">
          <cell r="B206" t="str">
            <v>阿克苏市</v>
          </cell>
          <cell r="C206">
            <v>327</v>
          </cell>
        </row>
        <row r="206">
          <cell r="P206">
            <v>327</v>
          </cell>
        </row>
        <row r="207">
          <cell r="B207" t="str">
            <v>阿克苏市技工学校</v>
          </cell>
          <cell r="C207">
            <v>0</v>
          </cell>
        </row>
        <row r="208">
          <cell r="B208" t="str">
            <v>温宿县</v>
          </cell>
          <cell r="C208">
            <v>129</v>
          </cell>
        </row>
        <row r="208">
          <cell r="P208">
            <v>129</v>
          </cell>
        </row>
        <row r="209">
          <cell r="B209" t="str">
            <v>温宿县职业技术学校</v>
          </cell>
          <cell r="C209">
            <v>143.56</v>
          </cell>
        </row>
        <row r="209">
          <cell r="L209">
            <v>96</v>
          </cell>
          <cell r="M209">
            <v>45.76</v>
          </cell>
          <cell r="N209">
            <v>1.8</v>
          </cell>
        </row>
        <row r="210">
          <cell r="B210" t="str">
            <v>温宿县技工学校</v>
          </cell>
          <cell r="C210">
            <v>0</v>
          </cell>
        </row>
        <row r="211">
          <cell r="B211" t="str">
            <v>库车市</v>
          </cell>
          <cell r="C211">
            <v>306</v>
          </cell>
        </row>
        <row r="211">
          <cell r="P211">
            <v>306</v>
          </cell>
        </row>
        <row r="212">
          <cell r="B212" t="str">
            <v>库车市中等职业技术学校</v>
          </cell>
          <cell r="C212">
            <v>29.32</v>
          </cell>
        </row>
        <row r="212">
          <cell r="L212">
            <v>9</v>
          </cell>
          <cell r="M212">
            <v>17.92</v>
          </cell>
          <cell r="N212">
            <v>2.4</v>
          </cell>
        </row>
        <row r="213">
          <cell r="B213" t="str">
            <v>沙雅县</v>
          </cell>
          <cell r="C213">
            <v>177</v>
          </cell>
        </row>
        <row r="213">
          <cell r="P213">
            <v>177</v>
          </cell>
        </row>
        <row r="214">
          <cell r="B214" t="str">
            <v>沙雅县职业技术学校</v>
          </cell>
          <cell r="C214">
            <v>-19.8</v>
          </cell>
        </row>
        <row r="214">
          <cell r="M214">
            <v>-21.6</v>
          </cell>
          <cell r="N214">
            <v>1.8</v>
          </cell>
        </row>
        <row r="215">
          <cell r="B215" t="str">
            <v>沙雅县技工学校</v>
          </cell>
          <cell r="C215">
            <v>0</v>
          </cell>
        </row>
        <row r="216">
          <cell r="B216" t="str">
            <v>新和县</v>
          </cell>
          <cell r="C216">
            <v>131</v>
          </cell>
        </row>
        <row r="216">
          <cell r="P216">
            <v>131</v>
          </cell>
        </row>
        <row r="217">
          <cell r="B217" t="str">
            <v>新和县职业技术学校</v>
          </cell>
          <cell r="C217">
            <v>6.28</v>
          </cell>
        </row>
        <row r="217">
          <cell r="L217">
            <v>12</v>
          </cell>
          <cell r="M217">
            <v>-7.52</v>
          </cell>
          <cell r="N217">
            <v>1.8</v>
          </cell>
        </row>
        <row r="218">
          <cell r="B218" t="str">
            <v>新和县技工学校</v>
          </cell>
          <cell r="C218">
            <v>0</v>
          </cell>
        </row>
        <row r="219">
          <cell r="B219" t="str">
            <v>新和县职业高中学校</v>
          </cell>
          <cell r="C219">
            <v>0</v>
          </cell>
        </row>
        <row r="220">
          <cell r="B220" t="str">
            <v>拜城县</v>
          </cell>
          <cell r="C220">
            <v>167</v>
          </cell>
        </row>
        <row r="220">
          <cell r="P220">
            <v>167</v>
          </cell>
        </row>
        <row r="221">
          <cell r="B221" t="str">
            <v>拜城县职业技术学校</v>
          </cell>
          <cell r="C221">
            <v>-6.12</v>
          </cell>
        </row>
        <row r="221">
          <cell r="L221">
            <v>2</v>
          </cell>
          <cell r="M221">
            <v>-9.92</v>
          </cell>
          <cell r="N221">
            <v>1.8</v>
          </cell>
        </row>
        <row r="222">
          <cell r="B222" t="str">
            <v>拜城县技工学校</v>
          </cell>
          <cell r="C222">
            <v>0</v>
          </cell>
        </row>
        <row r="223">
          <cell r="B223" t="str">
            <v>乌什县</v>
          </cell>
          <cell r="C223">
            <v>90</v>
          </cell>
        </row>
        <row r="223">
          <cell r="P223">
            <v>90</v>
          </cell>
        </row>
        <row r="224">
          <cell r="B224" t="str">
            <v>乌什县职业技术学校</v>
          </cell>
          <cell r="C224">
            <v>0</v>
          </cell>
        </row>
        <row r="225">
          <cell r="B225" t="str">
            <v>乌什县职业中学</v>
          </cell>
          <cell r="C225">
            <v>-75.2</v>
          </cell>
        </row>
        <row r="225">
          <cell r="M225">
            <v>-77.6</v>
          </cell>
          <cell r="N225">
            <v>2.4</v>
          </cell>
        </row>
        <row r="226">
          <cell r="B226" t="str">
            <v>乌什县技工学校</v>
          </cell>
          <cell r="C226">
            <v>0</v>
          </cell>
        </row>
        <row r="227">
          <cell r="B227" t="str">
            <v>阿瓦提县</v>
          </cell>
          <cell r="C227">
            <v>114</v>
          </cell>
        </row>
        <row r="227">
          <cell r="P227">
            <v>114</v>
          </cell>
        </row>
        <row r="228">
          <cell r="B228" t="str">
            <v>阿瓦提县职业技术学校</v>
          </cell>
          <cell r="C228">
            <v>20.96</v>
          </cell>
        </row>
        <row r="228">
          <cell r="L228">
            <v>30</v>
          </cell>
          <cell r="M228">
            <v>-10.24</v>
          </cell>
          <cell r="N228">
            <v>1.2</v>
          </cell>
        </row>
        <row r="229">
          <cell r="B229" t="str">
            <v>阿瓦提县技工学校</v>
          </cell>
          <cell r="C229">
            <v>0</v>
          </cell>
        </row>
        <row r="230">
          <cell r="B230" t="str">
            <v>阿瓦提县职业高中学校</v>
          </cell>
          <cell r="C230">
            <v>0</v>
          </cell>
        </row>
        <row r="231">
          <cell r="B231" t="str">
            <v>柯坪县</v>
          </cell>
          <cell r="C231">
            <v>54</v>
          </cell>
        </row>
        <row r="231">
          <cell r="P231">
            <v>54</v>
          </cell>
        </row>
        <row r="232">
          <cell r="B232" t="str">
            <v>阿克苏地区本级</v>
          </cell>
          <cell r="C232">
            <v>191</v>
          </cell>
        </row>
        <row r="232">
          <cell r="P232">
            <v>191</v>
          </cell>
        </row>
        <row r="233">
          <cell r="B233" t="str">
            <v>阿克苏地区库车中等职业技术学校</v>
          </cell>
          <cell r="C233">
            <v>0</v>
          </cell>
        </row>
        <row r="234">
          <cell r="B234" t="str">
            <v>阿克苏地区师范学校</v>
          </cell>
          <cell r="C234">
            <v>0</v>
          </cell>
        </row>
        <row r="235">
          <cell r="B235" t="str">
            <v>阿克苏地区中等职业技术学校</v>
          </cell>
          <cell r="C235">
            <v>63.32</v>
          </cell>
        </row>
        <row r="235">
          <cell r="L235">
            <v>64</v>
          </cell>
          <cell r="M235">
            <v>-6.08</v>
          </cell>
          <cell r="N235">
            <v>5.4</v>
          </cell>
        </row>
        <row r="236">
          <cell r="B236" t="str">
            <v>阿克苏职业技术学院（中专部）</v>
          </cell>
          <cell r="C236">
            <v>-91.68</v>
          </cell>
        </row>
        <row r="236">
          <cell r="M236">
            <v>-94.08</v>
          </cell>
          <cell r="N236">
            <v>2.4</v>
          </cell>
        </row>
        <row r="237">
          <cell r="B237" t="str">
            <v>阿克苏教育学院（中专部）</v>
          </cell>
          <cell r="C237">
            <v>77.64</v>
          </cell>
        </row>
        <row r="237">
          <cell r="L237">
            <v>67</v>
          </cell>
          <cell r="M237">
            <v>9.44</v>
          </cell>
          <cell r="N237">
            <v>1.2</v>
          </cell>
        </row>
        <row r="238">
          <cell r="B238" t="str">
            <v>阿克苏技师学院</v>
          </cell>
          <cell r="C238">
            <v>0</v>
          </cell>
        </row>
        <row r="239">
          <cell r="B239" t="str">
            <v>阿克苏工业技师学院</v>
          </cell>
          <cell r="C239">
            <v>0</v>
          </cell>
        </row>
        <row r="240">
          <cell r="B240" t="str">
            <v>阿克苏职业技术学院</v>
          </cell>
          <cell r="C240">
            <v>474.12</v>
          </cell>
        </row>
        <row r="240">
          <cell r="F240">
            <v>8.8</v>
          </cell>
          <cell r="G240">
            <v>38.5</v>
          </cell>
          <cell r="H240">
            <v>167.82</v>
          </cell>
          <cell r="I240">
            <v>254</v>
          </cell>
          <cell r="J240">
            <v>5</v>
          </cell>
        </row>
        <row r="241">
          <cell r="B241" t="str">
            <v>克州</v>
          </cell>
          <cell r="C241">
            <v>626.62</v>
          </cell>
          <cell r="D241">
            <v>0</v>
          </cell>
          <cell r="E241">
            <v>0</v>
          </cell>
          <cell r="F241">
            <v>0.8</v>
          </cell>
          <cell r="G241">
            <v>22</v>
          </cell>
          <cell r="H241">
            <v>99.5</v>
          </cell>
          <cell r="I241">
            <v>0</v>
          </cell>
          <cell r="J241">
            <v>4</v>
          </cell>
          <cell r="K241">
            <v>0</v>
          </cell>
          <cell r="L241">
            <v>18</v>
          </cell>
          <cell r="M241">
            <v>-10.08</v>
          </cell>
          <cell r="N241">
            <v>2.4</v>
          </cell>
          <cell r="O241">
            <v>0</v>
          </cell>
          <cell r="P241">
            <v>490</v>
          </cell>
        </row>
        <row r="242">
          <cell r="B242" t="str">
            <v>阿图什市</v>
          </cell>
          <cell r="C242">
            <v>329</v>
          </cell>
        </row>
        <row r="242">
          <cell r="P242">
            <v>329</v>
          </cell>
        </row>
        <row r="243">
          <cell r="B243" t="str">
            <v>阿克陶县</v>
          </cell>
          <cell r="C243">
            <v>161</v>
          </cell>
        </row>
        <row r="243">
          <cell r="P243">
            <v>161</v>
          </cell>
        </row>
        <row r="244">
          <cell r="B244" t="str">
            <v>阿克陶县职业高中</v>
          </cell>
          <cell r="C244">
            <v>2.28</v>
          </cell>
        </row>
        <row r="244">
          <cell r="L244">
            <v>11</v>
          </cell>
          <cell r="M244">
            <v>-9.92</v>
          </cell>
          <cell r="N244">
            <v>1.2</v>
          </cell>
        </row>
        <row r="245">
          <cell r="B245" t="str">
            <v>阿克陶县技工学校</v>
          </cell>
          <cell r="C245">
            <v>0</v>
          </cell>
        </row>
        <row r="246">
          <cell r="B246" t="str">
            <v>阿合奇县</v>
          </cell>
          <cell r="C246">
            <v>0</v>
          </cell>
        </row>
        <row r="247">
          <cell r="B247" t="str">
            <v>阿合奇县职业高中学校</v>
          </cell>
          <cell r="C247">
            <v>4.24</v>
          </cell>
        </row>
        <row r="247">
          <cell r="L247">
            <v>2</v>
          </cell>
          <cell r="M247">
            <v>2.24</v>
          </cell>
        </row>
        <row r="248">
          <cell r="B248" t="str">
            <v>乌恰县</v>
          </cell>
          <cell r="C248">
            <v>0</v>
          </cell>
        </row>
        <row r="249">
          <cell r="B249" t="str">
            <v>乌恰县职业高中</v>
          </cell>
          <cell r="C249">
            <v>12.68</v>
          </cell>
        </row>
        <row r="249">
          <cell r="L249">
            <v>5</v>
          </cell>
          <cell r="M249">
            <v>7.68</v>
          </cell>
        </row>
        <row r="250">
          <cell r="B250" t="str">
            <v>教育局直属代管</v>
          </cell>
          <cell r="C250">
            <v>0</v>
          </cell>
        </row>
        <row r="251">
          <cell r="B251" t="str">
            <v>克州职业技术学院</v>
          </cell>
          <cell r="C251">
            <v>-8.88</v>
          </cell>
        </row>
        <row r="251">
          <cell r="M251">
            <v>-10.08</v>
          </cell>
          <cell r="N251">
            <v>1.2</v>
          </cell>
        </row>
        <row r="252">
          <cell r="B252" t="str">
            <v>克州技工学校</v>
          </cell>
          <cell r="C252">
            <v>0</v>
          </cell>
        </row>
        <row r="253">
          <cell r="B253" t="str">
            <v>克孜勒苏职业技术学院</v>
          </cell>
          <cell r="C253">
            <v>126.3</v>
          </cell>
        </row>
        <row r="253">
          <cell r="F253">
            <v>0.8</v>
          </cell>
          <cell r="G253">
            <v>22</v>
          </cell>
          <cell r="H253">
            <v>99.5</v>
          </cell>
          <cell r="I253">
            <v>0</v>
          </cell>
          <cell r="J253">
            <v>4</v>
          </cell>
        </row>
        <row r="254">
          <cell r="B254" t="str">
            <v>喀什地区</v>
          </cell>
          <cell r="C254">
            <v>2616.1</v>
          </cell>
          <cell r="D254">
            <v>0</v>
          </cell>
          <cell r="E254">
            <v>0</v>
          </cell>
          <cell r="F254">
            <v>0.8</v>
          </cell>
          <cell r="G254">
            <v>44</v>
          </cell>
          <cell r="H254">
            <v>205.5</v>
          </cell>
          <cell r="I254">
            <v>94</v>
          </cell>
          <cell r="J254">
            <v>0</v>
          </cell>
          <cell r="K254">
            <v>0</v>
          </cell>
          <cell r="L254">
            <v>180</v>
          </cell>
          <cell r="M254">
            <v>-639.2</v>
          </cell>
          <cell r="N254">
            <v>48</v>
          </cell>
          <cell r="O254">
            <v>-120</v>
          </cell>
          <cell r="P254">
            <v>2803</v>
          </cell>
        </row>
        <row r="255">
          <cell r="B255" t="str">
            <v>喀什市</v>
          </cell>
          <cell r="C255">
            <v>486.49</v>
          </cell>
        </row>
        <row r="255">
          <cell r="O255">
            <v>-18.51</v>
          </cell>
          <cell r="P255">
            <v>505</v>
          </cell>
        </row>
        <row r="256">
          <cell r="B256" t="str">
            <v>喀什市职业技术学校</v>
          </cell>
          <cell r="C256">
            <v>13.96</v>
          </cell>
        </row>
        <row r="256">
          <cell r="L256">
            <v>67</v>
          </cell>
          <cell r="M256">
            <v>-56.64</v>
          </cell>
          <cell r="N256">
            <v>3.6</v>
          </cell>
        </row>
        <row r="257">
          <cell r="B257" t="str">
            <v>新疆喀什财贸学校</v>
          </cell>
          <cell r="C257">
            <v>0</v>
          </cell>
        </row>
        <row r="258">
          <cell r="B258" t="str">
            <v>喀什地区体育运动学校</v>
          </cell>
          <cell r="C258">
            <v>7.72</v>
          </cell>
        </row>
        <row r="258">
          <cell r="L258">
            <v>6</v>
          </cell>
          <cell r="M258">
            <v>1.12</v>
          </cell>
          <cell r="N258">
            <v>0.6</v>
          </cell>
        </row>
        <row r="259">
          <cell r="B259" t="str">
            <v>喀什地区中等职业学校（喀什农业学校）</v>
          </cell>
          <cell r="C259">
            <v>0</v>
          </cell>
        </row>
        <row r="260">
          <cell r="B260" t="str">
            <v>喀什师范学校</v>
          </cell>
          <cell r="C260">
            <v>0</v>
          </cell>
        </row>
        <row r="261">
          <cell r="B261" t="str">
            <v>喀什农业机械化学校</v>
          </cell>
          <cell r="C261">
            <v>0</v>
          </cell>
        </row>
        <row r="262">
          <cell r="B262" t="str">
            <v>喀什地区卫生学校</v>
          </cell>
          <cell r="C262">
            <v>0</v>
          </cell>
        </row>
        <row r="263">
          <cell r="B263" t="str">
            <v>喀什艺术学校</v>
          </cell>
          <cell r="C263">
            <v>0</v>
          </cell>
        </row>
        <row r="264">
          <cell r="B264" t="str">
            <v>新疆喀什水利水电学校</v>
          </cell>
          <cell r="C264">
            <v>0</v>
          </cell>
        </row>
        <row r="265">
          <cell r="B265" t="str">
            <v>疏附县</v>
          </cell>
          <cell r="C265">
            <v>197.63</v>
          </cell>
        </row>
        <row r="265">
          <cell r="O265">
            <v>-8.37</v>
          </cell>
          <cell r="P265">
            <v>206</v>
          </cell>
        </row>
        <row r="266">
          <cell r="B266" t="str">
            <v>疏附县职业高中</v>
          </cell>
          <cell r="C266">
            <v>14.92</v>
          </cell>
        </row>
        <row r="266">
          <cell r="L266">
            <v>3</v>
          </cell>
          <cell r="M266">
            <v>10.72</v>
          </cell>
          <cell r="N266">
            <v>1.2</v>
          </cell>
        </row>
        <row r="267">
          <cell r="B267" t="str">
            <v>疏附县技工学校</v>
          </cell>
          <cell r="C267">
            <v>0</v>
          </cell>
        </row>
        <row r="268">
          <cell r="B268" t="str">
            <v>疏勒县</v>
          </cell>
          <cell r="C268">
            <v>61.86</v>
          </cell>
        </row>
        <row r="268">
          <cell r="O268">
            <v>-10.14</v>
          </cell>
          <cell r="P268">
            <v>72</v>
          </cell>
        </row>
        <row r="269">
          <cell r="B269" t="str">
            <v>疏勒县中等职业技术学校</v>
          </cell>
          <cell r="C269">
            <v>7.36</v>
          </cell>
        </row>
        <row r="269">
          <cell r="M269">
            <v>2.56</v>
          </cell>
          <cell r="N269">
            <v>4.8</v>
          </cell>
        </row>
        <row r="270">
          <cell r="B270" t="str">
            <v>疏勒县技工学校</v>
          </cell>
          <cell r="C270">
            <v>0</v>
          </cell>
        </row>
        <row r="271">
          <cell r="B271" t="str">
            <v>英吉沙县</v>
          </cell>
          <cell r="C271">
            <v>203.04</v>
          </cell>
        </row>
        <row r="271">
          <cell r="O271">
            <v>-7.96</v>
          </cell>
          <cell r="P271">
            <v>211</v>
          </cell>
        </row>
        <row r="272">
          <cell r="B272" t="str">
            <v>英吉沙县职业高中</v>
          </cell>
          <cell r="C272">
            <v>-109.96</v>
          </cell>
        </row>
        <row r="272">
          <cell r="M272">
            <v>-112.96</v>
          </cell>
          <cell r="N272">
            <v>3</v>
          </cell>
        </row>
        <row r="273">
          <cell r="B273" t="str">
            <v>英吉沙县技工学校</v>
          </cell>
          <cell r="C273">
            <v>0</v>
          </cell>
        </row>
        <row r="274">
          <cell r="B274" t="str">
            <v>泽普县</v>
          </cell>
          <cell r="C274">
            <v>79.58</v>
          </cell>
        </row>
        <row r="274">
          <cell r="O274">
            <v>-4.42</v>
          </cell>
          <cell r="P274">
            <v>84</v>
          </cell>
        </row>
        <row r="275">
          <cell r="B275" t="str">
            <v>泽普县职业技术高中</v>
          </cell>
          <cell r="C275">
            <v>10.92</v>
          </cell>
        </row>
        <row r="275">
          <cell r="M275">
            <v>9.12</v>
          </cell>
          <cell r="N275">
            <v>1.8</v>
          </cell>
        </row>
        <row r="276">
          <cell r="B276" t="str">
            <v>泽普县职业高中学校</v>
          </cell>
          <cell r="C276">
            <v>0</v>
          </cell>
        </row>
        <row r="277">
          <cell r="B277" t="str">
            <v>泽普县技工学校</v>
          </cell>
          <cell r="C277">
            <v>0</v>
          </cell>
        </row>
        <row r="278">
          <cell r="B278" t="str">
            <v>莎车县</v>
          </cell>
          <cell r="C278">
            <v>658.23</v>
          </cell>
        </row>
        <row r="278">
          <cell r="O278">
            <v>-22.77</v>
          </cell>
          <cell r="P278">
            <v>681</v>
          </cell>
        </row>
        <row r="279">
          <cell r="B279" t="str">
            <v>莎车县职业技术学校</v>
          </cell>
          <cell r="C279">
            <v>74.56</v>
          </cell>
        </row>
        <row r="279">
          <cell r="L279">
            <v>36</v>
          </cell>
          <cell r="M279">
            <v>33.76</v>
          </cell>
          <cell r="N279">
            <v>4.8</v>
          </cell>
        </row>
        <row r="280">
          <cell r="B280" t="str">
            <v>莎车县第二中等职业技术学校</v>
          </cell>
          <cell r="C280">
            <v>67.32</v>
          </cell>
        </row>
        <row r="280">
          <cell r="M280">
            <v>66.72</v>
          </cell>
          <cell r="N280">
            <v>0.6</v>
          </cell>
        </row>
        <row r="281">
          <cell r="B281" t="str">
            <v>莎车县高级技工学校</v>
          </cell>
          <cell r="C281">
            <v>0</v>
          </cell>
        </row>
        <row r="282">
          <cell r="B282" t="str">
            <v>叶城县</v>
          </cell>
          <cell r="C282">
            <v>-9.64</v>
          </cell>
        </row>
        <row r="282">
          <cell r="O282">
            <v>-10.64</v>
          </cell>
          <cell r="P282">
            <v>1</v>
          </cell>
        </row>
        <row r="283">
          <cell r="B283" t="str">
            <v>叶城县职业高中学校</v>
          </cell>
          <cell r="C283">
            <v>-125.8</v>
          </cell>
        </row>
        <row r="283">
          <cell r="M283">
            <v>-131.2</v>
          </cell>
          <cell r="N283">
            <v>5.4</v>
          </cell>
        </row>
        <row r="284">
          <cell r="B284" t="str">
            <v>叶城县技工学校</v>
          </cell>
          <cell r="C284">
            <v>0</v>
          </cell>
        </row>
        <row r="285">
          <cell r="B285" t="str">
            <v>麦盖提县</v>
          </cell>
          <cell r="C285">
            <v>171.45</v>
          </cell>
        </row>
        <row r="285">
          <cell r="O285">
            <v>-6.55</v>
          </cell>
          <cell r="P285">
            <v>178</v>
          </cell>
        </row>
        <row r="286">
          <cell r="B286" t="str">
            <v>麦盖提县中等职业技术学校</v>
          </cell>
          <cell r="C286">
            <v>-60.8</v>
          </cell>
        </row>
        <row r="286">
          <cell r="M286">
            <v>-63.2</v>
          </cell>
          <cell r="N286">
            <v>2.4</v>
          </cell>
        </row>
        <row r="287">
          <cell r="B287" t="str">
            <v>麦盖提县技工学校</v>
          </cell>
          <cell r="C287">
            <v>0</v>
          </cell>
        </row>
        <row r="288">
          <cell r="B288" t="str">
            <v>岳普湖县</v>
          </cell>
          <cell r="C288">
            <v>100.24</v>
          </cell>
        </row>
        <row r="288">
          <cell r="O288">
            <v>-3.76</v>
          </cell>
          <cell r="P288">
            <v>104</v>
          </cell>
        </row>
        <row r="289">
          <cell r="B289" t="str">
            <v>岳普湖县中等职业技术学校</v>
          </cell>
          <cell r="C289">
            <v>-11.96</v>
          </cell>
        </row>
        <row r="289">
          <cell r="M289">
            <v>-13.76</v>
          </cell>
          <cell r="N289">
            <v>1.8</v>
          </cell>
        </row>
        <row r="290">
          <cell r="B290" t="str">
            <v>岳普湖县技工学校</v>
          </cell>
          <cell r="C290">
            <v>0</v>
          </cell>
        </row>
        <row r="291">
          <cell r="B291" t="str">
            <v>伽师县</v>
          </cell>
          <cell r="C291">
            <v>235.29</v>
          </cell>
        </row>
        <row r="291">
          <cell r="O291">
            <v>-11.71</v>
          </cell>
          <cell r="P291">
            <v>247</v>
          </cell>
        </row>
        <row r="292">
          <cell r="B292" t="str">
            <v>伽师县中等职业技术学校</v>
          </cell>
          <cell r="C292">
            <v>-67.16</v>
          </cell>
        </row>
        <row r="292">
          <cell r="M292">
            <v>-71.36</v>
          </cell>
          <cell r="N292">
            <v>4.2</v>
          </cell>
        </row>
        <row r="293">
          <cell r="B293" t="str">
            <v>伽师县技工学校</v>
          </cell>
          <cell r="C293">
            <v>0</v>
          </cell>
        </row>
        <row r="294">
          <cell r="B294" t="str">
            <v>伽师县职业高中学校</v>
          </cell>
          <cell r="C294">
            <v>0</v>
          </cell>
        </row>
        <row r="295">
          <cell r="B295" t="str">
            <v>巴楚县</v>
          </cell>
          <cell r="C295">
            <v>283.63</v>
          </cell>
        </row>
        <row r="295">
          <cell r="O295">
            <v>-7.37</v>
          </cell>
          <cell r="P295">
            <v>291</v>
          </cell>
        </row>
        <row r="296">
          <cell r="B296" t="str">
            <v>巴楚县职业高中</v>
          </cell>
          <cell r="C296">
            <v>80.12</v>
          </cell>
        </row>
        <row r="296">
          <cell r="L296">
            <v>68</v>
          </cell>
          <cell r="M296">
            <v>9.12</v>
          </cell>
          <cell r="N296">
            <v>3</v>
          </cell>
        </row>
        <row r="297">
          <cell r="B297" t="str">
            <v>巴楚县技工学校</v>
          </cell>
          <cell r="C297">
            <v>0</v>
          </cell>
        </row>
        <row r="298">
          <cell r="B298" t="str">
            <v>塔什库尔干塔吉克自治县</v>
          </cell>
          <cell r="C298">
            <v>10</v>
          </cell>
        </row>
        <row r="298">
          <cell r="P298">
            <v>10</v>
          </cell>
        </row>
        <row r="299">
          <cell r="B299" t="str">
            <v>塔什库尔干县中学</v>
          </cell>
          <cell r="C299">
            <v>0</v>
          </cell>
        </row>
        <row r="300">
          <cell r="B300" t="str">
            <v>塔什库尔干县职业高中学校</v>
          </cell>
          <cell r="C300">
            <v>-9.16</v>
          </cell>
        </row>
        <row r="300">
          <cell r="M300">
            <v>-9.76</v>
          </cell>
          <cell r="N300">
            <v>0.6</v>
          </cell>
        </row>
        <row r="301">
          <cell r="B301" t="str">
            <v>喀什地区本级</v>
          </cell>
          <cell r="C301">
            <v>205.2</v>
          </cell>
        </row>
        <row r="301">
          <cell r="O301">
            <v>-7.8</v>
          </cell>
          <cell r="P301">
            <v>213</v>
          </cell>
        </row>
        <row r="302">
          <cell r="B302" t="str">
            <v>喀什技师学院</v>
          </cell>
          <cell r="C302">
            <v>0</v>
          </cell>
        </row>
        <row r="303">
          <cell r="B303" t="str">
            <v>喀什职业技术学院</v>
          </cell>
          <cell r="C303">
            <v>41.06</v>
          </cell>
        </row>
        <row r="303">
          <cell r="F303">
            <v>0.8</v>
          </cell>
          <cell r="G303">
            <v>44</v>
          </cell>
          <cell r="H303">
            <v>205.5</v>
          </cell>
          <cell r="I303">
            <v>94</v>
          </cell>
          <cell r="J303">
            <v>0</v>
          </cell>
        </row>
        <row r="303">
          <cell r="M303">
            <v>-313.44</v>
          </cell>
          <cell r="N303">
            <v>10.2</v>
          </cell>
        </row>
        <row r="304">
          <cell r="B304" t="str">
            <v>和田地区</v>
          </cell>
          <cell r="C304">
            <v>1661.5</v>
          </cell>
          <cell r="D304">
            <v>0</v>
          </cell>
          <cell r="E304">
            <v>0</v>
          </cell>
          <cell r="F304">
            <v>0.8</v>
          </cell>
          <cell r="G304">
            <v>24</v>
          </cell>
          <cell r="H304">
            <v>174.94</v>
          </cell>
          <cell r="I304">
            <v>110</v>
          </cell>
          <cell r="J304">
            <v>0</v>
          </cell>
          <cell r="K304">
            <v>0</v>
          </cell>
          <cell r="L304">
            <v>404</v>
          </cell>
          <cell r="M304">
            <v>-344.64</v>
          </cell>
          <cell r="N304">
            <v>23.4</v>
          </cell>
          <cell r="O304">
            <v>0</v>
          </cell>
          <cell r="P304">
            <v>1269</v>
          </cell>
        </row>
        <row r="305">
          <cell r="B305" t="str">
            <v>和田市</v>
          </cell>
          <cell r="C305">
            <v>148</v>
          </cell>
        </row>
        <row r="305">
          <cell r="P305">
            <v>148</v>
          </cell>
        </row>
        <row r="306">
          <cell r="B306" t="str">
            <v>和田市职业高中</v>
          </cell>
          <cell r="C306">
            <v>375.8</v>
          </cell>
        </row>
        <row r="306">
          <cell r="L306">
            <v>218</v>
          </cell>
          <cell r="M306">
            <v>156</v>
          </cell>
          <cell r="N306">
            <v>1.8</v>
          </cell>
        </row>
        <row r="307">
          <cell r="B307" t="str">
            <v>和田市技工学校</v>
          </cell>
          <cell r="C307">
            <v>0</v>
          </cell>
        </row>
        <row r="308">
          <cell r="B308" t="str">
            <v>和田县</v>
          </cell>
          <cell r="C308">
            <v>209</v>
          </cell>
        </row>
        <row r="308">
          <cell r="P308">
            <v>209</v>
          </cell>
        </row>
        <row r="309">
          <cell r="B309" t="str">
            <v>和田县职业技术学校</v>
          </cell>
          <cell r="C309">
            <v>146.92</v>
          </cell>
        </row>
        <row r="309">
          <cell r="L309">
            <v>111</v>
          </cell>
          <cell r="M309">
            <v>32.32</v>
          </cell>
          <cell r="N309">
            <v>3.6</v>
          </cell>
        </row>
        <row r="310">
          <cell r="B310" t="str">
            <v>和田县技工学校</v>
          </cell>
          <cell r="C310">
            <v>0</v>
          </cell>
        </row>
        <row r="311">
          <cell r="B311" t="str">
            <v>墨玉县</v>
          </cell>
          <cell r="C311">
            <v>348</v>
          </cell>
        </row>
        <row r="311">
          <cell r="P311">
            <v>348</v>
          </cell>
        </row>
        <row r="312">
          <cell r="B312" t="str">
            <v>墨玉中等职业学校(墨玉县职业技术高中学校)</v>
          </cell>
          <cell r="C312">
            <v>0</v>
          </cell>
        </row>
        <row r="313">
          <cell r="B313" t="str">
            <v>墨玉县职业技术高中学校</v>
          </cell>
          <cell r="C313">
            <v>181.68</v>
          </cell>
        </row>
        <row r="313">
          <cell r="L313">
            <v>49</v>
          </cell>
          <cell r="M313">
            <v>128.48</v>
          </cell>
          <cell r="N313">
            <v>4.2</v>
          </cell>
        </row>
        <row r="314">
          <cell r="B314" t="str">
            <v>墨玉县技工学校</v>
          </cell>
          <cell r="C314">
            <v>0</v>
          </cell>
        </row>
        <row r="315">
          <cell r="B315" t="str">
            <v>皮山县</v>
          </cell>
          <cell r="C315">
            <v>119</v>
          </cell>
        </row>
        <row r="315">
          <cell r="P315">
            <v>119</v>
          </cell>
        </row>
        <row r="316">
          <cell r="B316" t="str">
            <v>皮山县中等职业学校</v>
          </cell>
          <cell r="C316">
            <v>35.32</v>
          </cell>
        </row>
        <row r="316">
          <cell r="L316">
            <v>3</v>
          </cell>
          <cell r="M316">
            <v>29.92</v>
          </cell>
          <cell r="N316">
            <v>2.4</v>
          </cell>
        </row>
        <row r="317">
          <cell r="B317" t="str">
            <v>皮山县技工学校</v>
          </cell>
          <cell r="C317">
            <v>0</v>
          </cell>
        </row>
        <row r="318">
          <cell r="B318" t="str">
            <v>洛浦县</v>
          </cell>
          <cell r="C318">
            <v>6</v>
          </cell>
        </row>
        <row r="318">
          <cell r="P318">
            <v>6</v>
          </cell>
        </row>
        <row r="319">
          <cell r="B319" t="str">
            <v>洛浦县中等职业技术学校</v>
          </cell>
          <cell r="C319">
            <v>26.96</v>
          </cell>
        </row>
        <row r="319">
          <cell r="L319">
            <v>8</v>
          </cell>
          <cell r="M319">
            <v>17.76</v>
          </cell>
          <cell r="N319">
            <v>1.2</v>
          </cell>
        </row>
        <row r="320">
          <cell r="B320" t="str">
            <v>洛浦县高级技工学校</v>
          </cell>
          <cell r="C320">
            <v>0</v>
          </cell>
        </row>
        <row r="321">
          <cell r="B321" t="str">
            <v>策勒县</v>
          </cell>
          <cell r="C321">
            <v>61</v>
          </cell>
        </row>
        <row r="321">
          <cell r="P321">
            <v>61</v>
          </cell>
        </row>
        <row r="322">
          <cell r="B322" t="str">
            <v>策勒县职业技术学校</v>
          </cell>
          <cell r="C322">
            <v>32.44</v>
          </cell>
        </row>
        <row r="322">
          <cell r="M322">
            <v>31.84</v>
          </cell>
          <cell r="N322">
            <v>0.6</v>
          </cell>
        </row>
        <row r="323">
          <cell r="B323" t="str">
            <v>策勒县技工学校</v>
          </cell>
          <cell r="C323">
            <v>0</v>
          </cell>
        </row>
        <row r="324">
          <cell r="B324" t="str">
            <v>于田县</v>
          </cell>
          <cell r="C324">
            <v>200</v>
          </cell>
        </row>
        <row r="324">
          <cell r="P324">
            <v>200</v>
          </cell>
        </row>
        <row r="325">
          <cell r="B325" t="str">
            <v>于田县职业技术学校</v>
          </cell>
          <cell r="C325">
            <v>0</v>
          </cell>
        </row>
        <row r="326">
          <cell r="B326" t="str">
            <v>于田县技工学校</v>
          </cell>
          <cell r="C326">
            <v>0</v>
          </cell>
        </row>
        <row r="327">
          <cell r="B327" t="str">
            <v>于田县职业高级中学</v>
          </cell>
          <cell r="C327">
            <v>37.76</v>
          </cell>
        </row>
        <row r="327">
          <cell r="L327">
            <v>12</v>
          </cell>
          <cell r="M327">
            <v>23.36</v>
          </cell>
          <cell r="N327">
            <v>2.4</v>
          </cell>
        </row>
        <row r="328">
          <cell r="B328" t="str">
            <v>民丰县</v>
          </cell>
          <cell r="C328">
            <v>28</v>
          </cell>
        </row>
        <row r="328">
          <cell r="P328">
            <v>28</v>
          </cell>
        </row>
        <row r="329">
          <cell r="B329" t="str">
            <v>民丰县职业技术学校</v>
          </cell>
          <cell r="C329">
            <v>-2</v>
          </cell>
        </row>
        <row r="329">
          <cell r="L329">
            <v>3</v>
          </cell>
          <cell r="M329">
            <v>-5.6</v>
          </cell>
          <cell r="N329">
            <v>0.6</v>
          </cell>
        </row>
        <row r="330">
          <cell r="B330" t="str">
            <v>民丰县技工学校</v>
          </cell>
          <cell r="C330">
            <v>0</v>
          </cell>
        </row>
        <row r="331">
          <cell r="B331" t="str">
            <v>和田地区本级</v>
          </cell>
          <cell r="C331">
            <v>150</v>
          </cell>
        </row>
        <row r="331">
          <cell r="P331">
            <v>150</v>
          </cell>
        </row>
        <row r="332">
          <cell r="B332" t="str">
            <v>和田地区师范学校</v>
          </cell>
          <cell r="C332">
            <v>-94.52</v>
          </cell>
        </row>
        <row r="332">
          <cell r="M332">
            <v>-96.32</v>
          </cell>
          <cell r="N332">
            <v>1.8</v>
          </cell>
        </row>
        <row r="333">
          <cell r="B333" t="str">
            <v>和田地区中等职业技术学校</v>
          </cell>
          <cell r="C333">
            <v>-605.6</v>
          </cell>
        </row>
        <row r="333">
          <cell r="M333">
            <v>-610.4</v>
          </cell>
          <cell r="N333">
            <v>4.8</v>
          </cell>
        </row>
        <row r="334">
          <cell r="B334" t="str">
            <v>新疆和田玉才中等职业学校（民办）</v>
          </cell>
          <cell r="C334">
            <v>-52</v>
          </cell>
        </row>
        <row r="334">
          <cell r="M334">
            <v>-52</v>
          </cell>
        </row>
        <row r="335">
          <cell r="B335" t="str">
            <v>和田技师学院</v>
          </cell>
          <cell r="C335">
            <v>0</v>
          </cell>
        </row>
        <row r="336">
          <cell r="B336" t="str">
            <v>和田职业技术学院</v>
          </cell>
          <cell r="C336">
            <v>309.74</v>
          </cell>
        </row>
        <row r="336">
          <cell r="F336">
            <v>0.8</v>
          </cell>
          <cell r="G336">
            <v>24</v>
          </cell>
          <cell r="H336">
            <v>174.94</v>
          </cell>
          <cell r="I336">
            <v>110</v>
          </cell>
          <cell r="J336">
            <v>0</v>
          </cell>
        </row>
        <row r="337">
          <cell r="B337" t="str">
            <v>伊犁州</v>
          </cell>
          <cell r="C337">
            <v>802.18</v>
          </cell>
          <cell r="D337">
            <v>0</v>
          </cell>
          <cell r="E337">
            <v>0</v>
          </cell>
          <cell r="F337">
            <v>5.6</v>
          </cell>
          <cell r="G337">
            <v>28</v>
          </cell>
          <cell r="H337">
            <v>143.1</v>
          </cell>
          <cell r="I337">
            <v>63</v>
          </cell>
          <cell r="J337">
            <v>4</v>
          </cell>
          <cell r="K337">
            <v>0</v>
          </cell>
          <cell r="L337">
            <v>326</v>
          </cell>
          <cell r="M337">
            <v>74.08</v>
          </cell>
          <cell r="N337">
            <v>11.4</v>
          </cell>
          <cell r="O337">
            <v>0</v>
          </cell>
          <cell r="P337">
            <v>147</v>
          </cell>
        </row>
        <row r="338">
          <cell r="B338" t="str">
            <v>伊宁市</v>
          </cell>
          <cell r="C338">
            <v>11</v>
          </cell>
        </row>
        <row r="338">
          <cell r="P338">
            <v>11</v>
          </cell>
        </row>
        <row r="339">
          <cell r="B339" t="str">
            <v>伊宁市职业高中学校</v>
          </cell>
          <cell r="C339">
            <v>19.12</v>
          </cell>
        </row>
        <row r="339">
          <cell r="L339">
            <v>14</v>
          </cell>
          <cell r="M339">
            <v>5.12</v>
          </cell>
        </row>
        <row r="340">
          <cell r="B340" t="str">
            <v>伊宁市技工学校</v>
          </cell>
          <cell r="C340">
            <v>0</v>
          </cell>
        </row>
        <row r="341">
          <cell r="B341" t="str">
            <v>奎屯市</v>
          </cell>
          <cell r="C341">
            <v>1</v>
          </cell>
        </row>
        <row r="341">
          <cell r="P341">
            <v>1</v>
          </cell>
        </row>
        <row r="342">
          <cell r="B342" t="str">
            <v>奎屯市中等职业技术学校</v>
          </cell>
          <cell r="C342">
            <v>0</v>
          </cell>
        </row>
        <row r="342">
          <cell r="M342">
            <v>0</v>
          </cell>
        </row>
        <row r="343">
          <cell r="B343" t="str">
            <v>奎屯市技工学校</v>
          </cell>
          <cell r="C343">
            <v>0</v>
          </cell>
        </row>
        <row r="344">
          <cell r="B344" t="str">
            <v>霍尔果斯市</v>
          </cell>
          <cell r="C344">
            <v>0</v>
          </cell>
        </row>
        <row r="345">
          <cell r="B345" t="str">
            <v>霍尔果斯中等职业技术学校</v>
          </cell>
          <cell r="C345">
            <v>-8.96</v>
          </cell>
        </row>
        <row r="345">
          <cell r="M345">
            <v>-11.36</v>
          </cell>
          <cell r="N345">
            <v>2.4</v>
          </cell>
        </row>
        <row r="346">
          <cell r="B346" t="str">
            <v>霍尔果斯市职业高中</v>
          </cell>
          <cell r="C346">
            <v>53.6</v>
          </cell>
        </row>
        <row r="346">
          <cell r="L346">
            <v>44</v>
          </cell>
          <cell r="M346">
            <v>9.6</v>
          </cell>
        </row>
        <row r="347">
          <cell r="B347" t="str">
            <v>伊宁县</v>
          </cell>
          <cell r="C347">
            <v>28</v>
          </cell>
        </row>
        <row r="347">
          <cell r="P347">
            <v>28</v>
          </cell>
        </row>
        <row r="348">
          <cell r="B348" t="str">
            <v>伊宁县职业高中学校</v>
          </cell>
          <cell r="C348">
            <v>2.24</v>
          </cell>
        </row>
        <row r="348">
          <cell r="L348">
            <v>3</v>
          </cell>
          <cell r="M348">
            <v>-2.56</v>
          </cell>
          <cell r="N348">
            <v>1.8</v>
          </cell>
        </row>
        <row r="349">
          <cell r="B349" t="str">
            <v>伊宁县技工学校</v>
          </cell>
          <cell r="C349">
            <v>0</v>
          </cell>
        </row>
        <row r="350">
          <cell r="B350" t="str">
            <v>察布查尔锡伯自治县</v>
          </cell>
          <cell r="C350">
            <v>16</v>
          </cell>
        </row>
        <row r="350">
          <cell r="P350">
            <v>16</v>
          </cell>
        </row>
        <row r="351">
          <cell r="B351" t="str">
            <v>察布查尔锡伯自治县职业技术教育学校</v>
          </cell>
          <cell r="C351">
            <v>28.36</v>
          </cell>
        </row>
        <row r="351">
          <cell r="L351">
            <v>22</v>
          </cell>
          <cell r="M351">
            <v>5.76</v>
          </cell>
          <cell r="N351">
            <v>0.6</v>
          </cell>
        </row>
        <row r="352">
          <cell r="B352" t="str">
            <v>霍城县</v>
          </cell>
          <cell r="C352">
            <v>29</v>
          </cell>
        </row>
        <row r="352">
          <cell r="P352">
            <v>29</v>
          </cell>
        </row>
        <row r="353">
          <cell r="B353" t="str">
            <v>霍城县职业技术学校</v>
          </cell>
          <cell r="C353">
            <v>-3.84</v>
          </cell>
        </row>
        <row r="353">
          <cell r="M353">
            <v>-3.84</v>
          </cell>
        </row>
        <row r="354">
          <cell r="B354" t="str">
            <v>霍城县技工学校</v>
          </cell>
          <cell r="C354">
            <v>0</v>
          </cell>
        </row>
        <row r="355">
          <cell r="B355" t="str">
            <v>巩留县</v>
          </cell>
          <cell r="C355">
            <v>1</v>
          </cell>
        </row>
        <row r="355">
          <cell r="P355">
            <v>1</v>
          </cell>
        </row>
        <row r="356">
          <cell r="B356" t="str">
            <v>巩留县技工学校</v>
          </cell>
          <cell r="C356">
            <v>0</v>
          </cell>
        </row>
        <row r="357">
          <cell r="B357" t="str">
            <v>巩留县职业技术学校</v>
          </cell>
          <cell r="C357">
            <v>3</v>
          </cell>
        </row>
        <row r="357">
          <cell r="L357">
            <v>3</v>
          </cell>
          <cell r="M357">
            <v>0</v>
          </cell>
        </row>
        <row r="358">
          <cell r="B358" t="str">
            <v>新源县</v>
          </cell>
          <cell r="C358">
            <v>18</v>
          </cell>
        </row>
        <row r="358">
          <cell r="P358">
            <v>18</v>
          </cell>
        </row>
        <row r="359">
          <cell r="B359" t="str">
            <v>新源县职业高中学校</v>
          </cell>
          <cell r="C359">
            <v>20.2</v>
          </cell>
        </row>
        <row r="359">
          <cell r="L359">
            <v>17</v>
          </cell>
          <cell r="M359">
            <v>3.2</v>
          </cell>
        </row>
        <row r="360">
          <cell r="B360" t="str">
            <v>新源县技工学校</v>
          </cell>
          <cell r="C360">
            <v>0</v>
          </cell>
        </row>
        <row r="361">
          <cell r="B361" t="str">
            <v>昭苏县</v>
          </cell>
          <cell r="C361">
            <v>2</v>
          </cell>
        </row>
        <row r="361">
          <cell r="P361">
            <v>2</v>
          </cell>
        </row>
        <row r="362">
          <cell r="B362" t="str">
            <v>昭苏县职业技术学校</v>
          </cell>
          <cell r="C362">
            <v>-4.52</v>
          </cell>
        </row>
        <row r="362">
          <cell r="M362">
            <v>-5.12</v>
          </cell>
          <cell r="N362">
            <v>0.6</v>
          </cell>
        </row>
        <row r="363">
          <cell r="B363" t="str">
            <v>特克斯县</v>
          </cell>
          <cell r="C363">
            <v>23</v>
          </cell>
        </row>
        <row r="363">
          <cell r="P363">
            <v>23</v>
          </cell>
        </row>
        <row r="364">
          <cell r="B364" t="str">
            <v>伊犁州特克斯县职业技术学校</v>
          </cell>
          <cell r="C364">
            <v>9.44</v>
          </cell>
        </row>
        <row r="364">
          <cell r="L364">
            <v>8</v>
          </cell>
          <cell r="M364">
            <v>1.44</v>
          </cell>
        </row>
        <row r="365">
          <cell r="B365" t="str">
            <v>特克斯县技工学校</v>
          </cell>
          <cell r="C365">
            <v>0</v>
          </cell>
        </row>
        <row r="366">
          <cell r="B366" t="str">
            <v>尼勒克县</v>
          </cell>
          <cell r="C366">
            <v>18</v>
          </cell>
        </row>
        <row r="366">
          <cell r="P366">
            <v>18</v>
          </cell>
        </row>
        <row r="367">
          <cell r="B367" t="str">
            <v>尼勒克县职业技术学校</v>
          </cell>
          <cell r="C367">
            <v>0.64</v>
          </cell>
        </row>
        <row r="367">
          <cell r="M367">
            <v>0.64</v>
          </cell>
        </row>
        <row r="368">
          <cell r="B368" t="str">
            <v>教育局直属代管</v>
          </cell>
          <cell r="C368">
            <v>0</v>
          </cell>
        </row>
        <row r="369">
          <cell r="B369" t="str">
            <v>伊犁职业技术学院（中专部）</v>
          </cell>
          <cell r="C369">
            <v>71.68</v>
          </cell>
        </row>
        <row r="369">
          <cell r="L369">
            <v>36</v>
          </cell>
          <cell r="M369">
            <v>35.68</v>
          </cell>
        </row>
        <row r="370">
          <cell r="B370" t="str">
            <v>伊犁技师培训学院</v>
          </cell>
          <cell r="C370">
            <v>0</v>
          </cell>
        </row>
        <row r="371">
          <cell r="B371" t="str">
            <v>伊犁州财贸学校</v>
          </cell>
          <cell r="C371">
            <v>97.04</v>
          </cell>
        </row>
        <row r="371">
          <cell r="L371">
            <v>80</v>
          </cell>
          <cell r="M371">
            <v>15.84</v>
          </cell>
          <cell r="N371">
            <v>1.2</v>
          </cell>
        </row>
        <row r="372">
          <cell r="B372" t="str">
            <v>伊犁州职业中专（师范）学校</v>
          </cell>
          <cell r="C372">
            <v>0.36</v>
          </cell>
        </row>
        <row r="372">
          <cell r="M372">
            <v>-1.44</v>
          </cell>
          <cell r="N372">
            <v>1.8</v>
          </cell>
        </row>
        <row r="373">
          <cell r="B373" t="str">
            <v>伊犁州体育运动学校</v>
          </cell>
          <cell r="C373">
            <v>9.4</v>
          </cell>
        </row>
        <row r="373">
          <cell r="L373">
            <v>8</v>
          </cell>
          <cell r="M373">
            <v>0.8</v>
          </cell>
          <cell r="N373">
            <v>0.6</v>
          </cell>
        </row>
        <row r="374">
          <cell r="B374" t="str">
            <v>伊宁卫生学校</v>
          </cell>
          <cell r="C374">
            <v>113.72</v>
          </cell>
        </row>
        <row r="374">
          <cell r="L374">
            <v>91</v>
          </cell>
          <cell r="M374">
            <v>20.32</v>
          </cell>
          <cell r="N374">
            <v>2.4</v>
          </cell>
        </row>
        <row r="375">
          <cell r="B375" t="str">
            <v>伊犁职业技术学院</v>
          </cell>
          <cell r="C375">
            <v>243.7</v>
          </cell>
        </row>
        <row r="375">
          <cell r="F375">
            <v>5.6</v>
          </cell>
          <cell r="G375">
            <v>28</v>
          </cell>
          <cell r="H375">
            <v>143.1</v>
          </cell>
          <cell r="I375">
            <v>63</v>
          </cell>
          <cell r="J375">
            <v>4</v>
          </cell>
        </row>
        <row r="376">
          <cell r="B376" t="str">
            <v>塔城地区</v>
          </cell>
          <cell r="C376">
            <v>331.14</v>
          </cell>
          <cell r="D376">
            <v>0</v>
          </cell>
          <cell r="E376">
            <v>0</v>
          </cell>
          <cell r="F376">
            <v>0.8</v>
          </cell>
          <cell r="G376">
            <v>22.5</v>
          </cell>
          <cell r="H376">
            <v>104.08</v>
          </cell>
          <cell r="I376">
            <v>2</v>
          </cell>
          <cell r="J376">
            <v>4</v>
          </cell>
          <cell r="K376">
            <v>0</v>
          </cell>
          <cell r="L376">
            <v>35</v>
          </cell>
          <cell r="M376">
            <v>23.36</v>
          </cell>
          <cell r="N376">
            <v>2.4</v>
          </cell>
          <cell r="O376">
            <v>0</v>
          </cell>
          <cell r="P376">
            <v>137</v>
          </cell>
        </row>
        <row r="377">
          <cell r="B377" t="str">
            <v>塔城市</v>
          </cell>
          <cell r="C377">
            <v>8</v>
          </cell>
        </row>
        <row r="377">
          <cell r="P377">
            <v>8</v>
          </cell>
        </row>
        <row r="378">
          <cell r="B378" t="str">
            <v>塔城市职业技术教育培训中心</v>
          </cell>
          <cell r="C378">
            <v>12.84</v>
          </cell>
        </row>
        <row r="378">
          <cell r="L378">
            <v>9</v>
          </cell>
          <cell r="M378">
            <v>3.84</v>
          </cell>
        </row>
        <row r="379">
          <cell r="B379" t="str">
            <v>乌苏市</v>
          </cell>
          <cell r="C379">
            <v>3</v>
          </cell>
        </row>
        <row r="379">
          <cell r="P379">
            <v>3</v>
          </cell>
        </row>
        <row r="380">
          <cell r="B380" t="str">
            <v>乌苏市职业中等专业学校</v>
          </cell>
          <cell r="C380">
            <v>3.2</v>
          </cell>
        </row>
        <row r="380">
          <cell r="M380">
            <v>3.2</v>
          </cell>
        </row>
        <row r="381">
          <cell r="B381" t="str">
            <v>额敏县</v>
          </cell>
          <cell r="C381">
            <v>53</v>
          </cell>
        </row>
        <row r="381">
          <cell r="P381">
            <v>53</v>
          </cell>
        </row>
        <row r="382">
          <cell r="B382" t="str">
            <v>额敏县职业高级中学</v>
          </cell>
          <cell r="C382">
            <v>14</v>
          </cell>
        </row>
        <row r="382">
          <cell r="L382">
            <v>10</v>
          </cell>
          <cell r="M382">
            <v>4</v>
          </cell>
        </row>
        <row r="383">
          <cell r="B383" t="str">
            <v>额敏县技工学校</v>
          </cell>
          <cell r="C383">
            <v>0</v>
          </cell>
        </row>
        <row r="384">
          <cell r="B384" t="str">
            <v>沙湾县</v>
          </cell>
          <cell r="C384">
            <v>8</v>
          </cell>
        </row>
        <row r="384">
          <cell r="P384">
            <v>8</v>
          </cell>
        </row>
        <row r="385">
          <cell r="B385" t="str">
            <v>沙湾县中等职业技术学校</v>
          </cell>
          <cell r="C385">
            <v>16.92</v>
          </cell>
        </row>
        <row r="385">
          <cell r="M385">
            <v>16.32</v>
          </cell>
          <cell r="N385">
            <v>0.6</v>
          </cell>
        </row>
        <row r="386">
          <cell r="B386" t="str">
            <v>沙湾县技工学校</v>
          </cell>
          <cell r="C386">
            <v>0</v>
          </cell>
        </row>
        <row r="387">
          <cell r="B387" t="str">
            <v>托里县</v>
          </cell>
          <cell r="C387">
            <v>53</v>
          </cell>
        </row>
        <row r="387">
          <cell r="P387">
            <v>53</v>
          </cell>
        </row>
        <row r="388">
          <cell r="B388" t="str">
            <v>裕民县</v>
          </cell>
          <cell r="C388">
            <v>4</v>
          </cell>
        </row>
        <row r="388">
          <cell r="P388">
            <v>4</v>
          </cell>
        </row>
        <row r="389">
          <cell r="B389" t="str">
            <v>和布克赛尔蒙古自治县</v>
          </cell>
          <cell r="C389">
            <v>2</v>
          </cell>
        </row>
        <row r="389">
          <cell r="P389">
            <v>2</v>
          </cell>
        </row>
        <row r="390">
          <cell r="B390" t="str">
            <v>塔城地区本级</v>
          </cell>
          <cell r="C390">
            <v>6</v>
          </cell>
        </row>
        <row r="390">
          <cell r="P390">
            <v>6</v>
          </cell>
        </row>
        <row r="391">
          <cell r="B391" t="str">
            <v>塔城地区师范学校</v>
          </cell>
          <cell r="C391">
            <v>-3.4</v>
          </cell>
        </row>
        <row r="391">
          <cell r="M391">
            <v>-4</v>
          </cell>
          <cell r="N391">
            <v>0.6</v>
          </cell>
        </row>
        <row r="392">
          <cell r="B392" t="str">
            <v>塔城地区卫生学校</v>
          </cell>
          <cell r="C392">
            <v>16.76</v>
          </cell>
        </row>
        <row r="392">
          <cell r="L392">
            <v>16</v>
          </cell>
          <cell r="M392">
            <v>0.16</v>
          </cell>
          <cell r="N392">
            <v>0.6</v>
          </cell>
        </row>
        <row r="393">
          <cell r="B393" t="str">
            <v>塔城地区乌苏市职业技术学校</v>
          </cell>
          <cell r="C393">
            <v>0</v>
          </cell>
        </row>
        <row r="394">
          <cell r="B394" t="str">
            <v>塔城地区中等职业技术学校</v>
          </cell>
          <cell r="C394">
            <v>1.4</v>
          </cell>
        </row>
        <row r="394">
          <cell r="M394">
            <v>0.8</v>
          </cell>
          <cell r="N394">
            <v>0.6</v>
          </cell>
        </row>
        <row r="395">
          <cell r="B395" t="str">
            <v>和丰县职业技术学校</v>
          </cell>
          <cell r="C395">
            <v>-0.96</v>
          </cell>
        </row>
        <row r="395">
          <cell r="M395">
            <v>-0.96</v>
          </cell>
        </row>
        <row r="396">
          <cell r="B396" t="str">
            <v>塔城地区技工学校</v>
          </cell>
          <cell r="C396">
            <v>0</v>
          </cell>
        </row>
        <row r="397">
          <cell r="B397" t="str">
            <v>乌苏市技工学校</v>
          </cell>
          <cell r="C397">
            <v>0</v>
          </cell>
        </row>
        <row r="398">
          <cell r="B398" t="str">
            <v>塔城地区和丰技工学校</v>
          </cell>
          <cell r="C398">
            <v>0</v>
          </cell>
        </row>
        <row r="399">
          <cell r="B399" t="str">
            <v>塔城职业技术学院</v>
          </cell>
          <cell r="C399">
            <v>133.38</v>
          </cell>
        </row>
        <row r="399">
          <cell r="F399">
            <v>0.8</v>
          </cell>
          <cell r="G399">
            <v>22.5</v>
          </cell>
          <cell r="H399">
            <v>104.08</v>
          </cell>
          <cell r="I399">
            <v>2</v>
          </cell>
          <cell r="J399">
            <v>4</v>
          </cell>
        </row>
        <row r="400">
          <cell r="B400" t="str">
            <v>阿勒泰地区</v>
          </cell>
          <cell r="C400">
            <v>245.1</v>
          </cell>
          <cell r="D400">
            <v>0</v>
          </cell>
          <cell r="E400">
            <v>0</v>
          </cell>
          <cell r="F400">
            <v>0.8</v>
          </cell>
          <cell r="G400">
            <v>28.5</v>
          </cell>
          <cell r="H400">
            <v>131.2</v>
          </cell>
          <cell r="I400">
            <v>1</v>
          </cell>
          <cell r="J400">
            <v>4</v>
          </cell>
          <cell r="K400">
            <v>0</v>
          </cell>
          <cell r="L400">
            <v>41</v>
          </cell>
          <cell r="M400">
            <v>2.4</v>
          </cell>
          <cell r="N400">
            <v>4.2</v>
          </cell>
          <cell r="O400">
            <v>0</v>
          </cell>
          <cell r="P400">
            <v>32</v>
          </cell>
        </row>
        <row r="401">
          <cell r="B401" t="str">
            <v>阿勒泰市</v>
          </cell>
          <cell r="C401">
            <v>0</v>
          </cell>
        </row>
        <row r="402">
          <cell r="B402" t="str">
            <v>布尔津县</v>
          </cell>
          <cell r="C402">
            <v>4</v>
          </cell>
        </row>
        <row r="402">
          <cell r="P402">
            <v>4</v>
          </cell>
        </row>
        <row r="403">
          <cell r="B403" t="str">
            <v>富蕴县</v>
          </cell>
          <cell r="C403">
            <v>6</v>
          </cell>
        </row>
        <row r="403">
          <cell r="P403">
            <v>6</v>
          </cell>
        </row>
        <row r="404">
          <cell r="B404" t="str">
            <v>富蕴县职业高级中学</v>
          </cell>
          <cell r="C404">
            <v>0.16</v>
          </cell>
        </row>
        <row r="404">
          <cell r="M404">
            <v>0.16</v>
          </cell>
        </row>
        <row r="405">
          <cell r="B405" t="str">
            <v>富蕴县技工学校</v>
          </cell>
          <cell r="C405">
            <v>0</v>
          </cell>
        </row>
        <row r="406">
          <cell r="B406" t="str">
            <v>福海县</v>
          </cell>
          <cell r="C406">
            <v>4</v>
          </cell>
        </row>
        <row r="406">
          <cell r="P406">
            <v>4</v>
          </cell>
        </row>
        <row r="407">
          <cell r="B407" t="str">
            <v>福海县职业高中</v>
          </cell>
          <cell r="C407">
            <v>46.52</v>
          </cell>
        </row>
        <row r="407">
          <cell r="L407">
            <v>27</v>
          </cell>
          <cell r="M407">
            <v>19.52</v>
          </cell>
        </row>
        <row r="408">
          <cell r="B408" t="str">
            <v>福海县技工学校</v>
          </cell>
          <cell r="C408">
            <v>0</v>
          </cell>
        </row>
        <row r="409">
          <cell r="B409" t="str">
            <v>哈巴河县</v>
          </cell>
          <cell r="C409">
            <v>6</v>
          </cell>
        </row>
        <row r="409">
          <cell r="P409">
            <v>6</v>
          </cell>
        </row>
        <row r="410">
          <cell r="B410" t="str">
            <v>青河县</v>
          </cell>
          <cell r="C410">
            <v>0</v>
          </cell>
        </row>
        <row r="411">
          <cell r="B411" t="str">
            <v>吉木乃县</v>
          </cell>
          <cell r="C411">
            <v>6</v>
          </cell>
        </row>
        <row r="411">
          <cell r="P411">
            <v>6</v>
          </cell>
        </row>
        <row r="412">
          <cell r="B412" t="str">
            <v>阿勒泰地区本级</v>
          </cell>
          <cell r="C412">
            <v>6</v>
          </cell>
        </row>
        <row r="412">
          <cell r="P412">
            <v>6</v>
          </cell>
        </row>
        <row r="413">
          <cell r="B413" t="str">
            <v>新疆阿勒泰畜牧兽医职业学校</v>
          </cell>
          <cell r="C413">
            <v>-15.6</v>
          </cell>
        </row>
        <row r="413">
          <cell r="M413">
            <v>-16.8</v>
          </cell>
          <cell r="N413">
            <v>1.2</v>
          </cell>
        </row>
        <row r="414">
          <cell r="B414" t="str">
            <v>阿勒泰地区师范学校</v>
          </cell>
          <cell r="C414">
            <v>7.64</v>
          </cell>
        </row>
        <row r="414">
          <cell r="M414">
            <v>7.04</v>
          </cell>
          <cell r="N414">
            <v>0.6</v>
          </cell>
        </row>
        <row r="415">
          <cell r="B415" t="str">
            <v>阿勒泰地区卫生学校</v>
          </cell>
          <cell r="C415">
            <v>9.92</v>
          </cell>
        </row>
        <row r="415">
          <cell r="L415">
            <v>10</v>
          </cell>
          <cell r="M415">
            <v>-1.28</v>
          </cell>
          <cell r="N415">
            <v>1.2</v>
          </cell>
        </row>
        <row r="416">
          <cell r="B416" t="str">
            <v>阿勒泰地区职业技术学校</v>
          </cell>
          <cell r="C416">
            <v>-1.04</v>
          </cell>
        </row>
        <row r="416">
          <cell r="L416">
            <v>4</v>
          </cell>
          <cell r="M416">
            <v>-6.24</v>
          </cell>
          <cell r="N416">
            <v>1.2</v>
          </cell>
        </row>
        <row r="417">
          <cell r="B417" t="str">
            <v>阿勒泰地区高级技工学校</v>
          </cell>
          <cell r="C417">
            <v>0</v>
          </cell>
        </row>
        <row r="418">
          <cell r="B418" t="str">
            <v>阿勒泰职业技术学院</v>
          </cell>
          <cell r="C418">
            <v>165.5</v>
          </cell>
        </row>
        <row r="418">
          <cell r="F418">
            <v>0.8</v>
          </cell>
          <cell r="G418">
            <v>28.5</v>
          </cell>
          <cell r="H418">
            <v>131.2</v>
          </cell>
          <cell r="I418">
            <v>1</v>
          </cell>
          <cell r="J41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29"/>
  <sheetViews>
    <sheetView showZeros="0" zoomScale="90" zoomScaleNormal="90" workbookViewId="0">
      <selection activeCell="A1" sqref="$A1:$XFD1048576"/>
    </sheetView>
  </sheetViews>
  <sheetFormatPr defaultColWidth="9" defaultRowHeight="17.25"/>
  <cols>
    <col min="1" max="1" width="15.75" style="6" customWidth="1"/>
    <col min="2" max="2" width="27" style="7" customWidth="1"/>
    <col min="3" max="3" width="12.625" style="8" customWidth="1"/>
    <col min="4" max="11" width="9.875" style="1" customWidth="1"/>
    <col min="12" max="17" width="9.875" style="9" customWidth="1"/>
    <col min="18" max="19" width="9.875" style="1" customWidth="1"/>
    <col min="20" max="20" width="9" style="1" hidden="1" customWidth="1"/>
    <col min="21" max="16384" width="9" style="1"/>
  </cols>
  <sheetData>
    <row r="1" ht="30" customHeight="1" spans="1:1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30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21" customHeight="1" spans="1:19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ht="30" customHeight="1" spans="1:19">
      <c r="A4" s="13" t="s">
        <v>3</v>
      </c>
      <c r="B4" s="13" t="s">
        <v>4</v>
      </c>
      <c r="C4" s="13" t="s">
        <v>5</v>
      </c>
      <c r="D4" s="14" t="s">
        <v>6</v>
      </c>
      <c r="E4" s="14"/>
      <c r="F4" s="14"/>
      <c r="G4" s="14"/>
      <c r="H4" s="14"/>
      <c r="I4" s="14"/>
      <c r="J4" s="14"/>
      <c r="K4" s="14"/>
      <c r="L4" s="14" t="s">
        <v>7</v>
      </c>
      <c r="M4" s="14"/>
      <c r="N4" s="14"/>
      <c r="O4" s="14"/>
      <c r="P4" s="14"/>
      <c r="Q4" s="14"/>
      <c r="R4" s="38" t="s">
        <v>8</v>
      </c>
      <c r="S4" s="38"/>
    </row>
    <row r="5" ht="30" customHeight="1" spans="1:19">
      <c r="A5" s="13"/>
      <c r="B5" s="13"/>
      <c r="C5" s="13"/>
      <c r="D5" s="14" t="s">
        <v>9</v>
      </c>
      <c r="E5" s="14"/>
      <c r="F5" s="14"/>
      <c r="G5" s="14"/>
      <c r="H5" s="14"/>
      <c r="I5" s="14"/>
      <c r="J5" s="14"/>
      <c r="K5" s="14"/>
      <c r="L5" s="14" t="s">
        <v>9</v>
      </c>
      <c r="M5" s="14"/>
      <c r="N5" s="14"/>
      <c r="O5" s="14"/>
      <c r="P5" s="14"/>
      <c r="Q5" s="14"/>
      <c r="R5" s="39" t="s">
        <v>9</v>
      </c>
      <c r="S5" s="39"/>
    </row>
    <row r="6" ht="30" customHeight="1" spans="1:19">
      <c r="A6" s="13"/>
      <c r="B6" s="13"/>
      <c r="C6" s="13"/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4" t="s">
        <v>18</v>
      </c>
      <c r="M6" s="14"/>
      <c r="N6" s="15" t="s">
        <v>19</v>
      </c>
      <c r="O6" s="15"/>
      <c r="P6" s="15" t="s">
        <v>20</v>
      </c>
      <c r="Q6" s="15"/>
      <c r="R6" s="15" t="s">
        <v>21</v>
      </c>
      <c r="S6" s="15" t="s">
        <v>22</v>
      </c>
    </row>
    <row r="7" ht="30" customHeight="1" spans="1:19">
      <c r="A7" s="13"/>
      <c r="B7" s="13"/>
      <c r="C7" s="13"/>
      <c r="D7" s="15"/>
      <c r="E7" s="15"/>
      <c r="F7" s="15"/>
      <c r="G7" s="15"/>
      <c r="H7" s="15"/>
      <c r="I7" s="15"/>
      <c r="J7" s="15"/>
      <c r="K7" s="15"/>
      <c r="L7" s="15" t="s">
        <v>23</v>
      </c>
      <c r="M7" s="15" t="s">
        <v>24</v>
      </c>
      <c r="N7" s="15" t="s">
        <v>23</v>
      </c>
      <c r="O7" s="15" t="s">
        <v>24</v>
      </c>
      <c r="P7" s="15" t="s">
        <v>23</v>
      </c>
      <c r="Q7" s="15" t="s">
        <v>24</v>
      </c>
      <c r="R7" s="15"/>
      <c r="S7" s="15"/>
    </row>
    <row r="8" s="2" customFormat="1" ht="32" customHeight="1" spans="1:20">
      <c r="A8" s="16"/>
      <c r="B8" s="17" t="s">
        <v>25</v>
      </c>
      <c r="C8" s="18">
        <f>C9+C16+C18+C22+C24</f>
        <v>629.02</v>
      </c>
      <c r="D8" s="18">
        <f t="shared" ref="D8:S8" si="0">D9+D16+D18+D22+D24</f>
        <v>0.8</v>
      </c>
      <c r="E8" s="18">
        <f t="shared" si="0"/>
        <v>22</v>
      </c>
      <c r="F8" s="18">
        <f t="shared" si="0"/>
        <v>99.5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4</v>
      </c>
      <c r="K8" s="18">
        <f t="shared" si="0"/>
        <v>0</v>
      </c>
      <c r="L8" s="18">
        <f t="shared" si="0"/>
        <v>2.4</v>
      </c>
      <c r="M8" s="18">
        <f t="shared" si="0"/>
        <v>2.4</v>
      </c>
      <c r="N8" s="18">
        <f t="shared" si="0"/>
        <v>-10.08</v>
      </c>
      <c r="O8" s="18">
        <f t="shared" si="0"/>
        <v>0</v>
      </c>
      <c r="P8" s="18">
        <f t="shared" si="0"/>
        <v>18</v>
      </c>
      <c r="Q8" s="18">
        <f t="shared" si="0"/>
        <v>0</v>
      </c>
      <c r="R8" s="18">
        <f t="shared" si="0"/>
        <v>0</v>
      </c>
      <c r="S8" s="18">
        <f t="shared" si="0"/>
        <v>490</v>
      </c>
      <c r="T8" s="40" t="e">
        <f>#REF!=#REF!+C8</f>
        <v>#REF!</v>
      </c>
    </row>
    <row r="9" s="3" customFormat="1" ht="32" customHeight="1" spans="1:19">
      <c r="A9" s="19" t="s">
        <v>26</v>
      </c>
      <c r="B9" s="20" t="s">
        <v>27</v>
      </c>
      <c r="C9" s="21">
        <f>SUM(C10:C15)</f>
        <v>309.62</v>
      </c>
      <c r="D9" s="21">
        <f t="shared" ref="D9:S9" si="1">SUM(D10:D15)</f>
        <v>0.8</v>
      </c>
      <c r="E9" s="21">
        <f t="shared" si="1"/>
        <v>22</v>
      </c>
      <c r="F9" s="21">
        <f t="shared" si="1"/>
        <v>99.5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4</v>
      </c>
      <c r="K9" s="21">
        <f t="shared" si="1"/>
        <v>0</v>
      </c>
      <c r="L9" s="21">
        <f t="shared" si="1"/>
        <v>1.2</v>
      </c>
      <c r="M9" s="21">
        <f t="shared" si="1"/>
        <v>1.2</v>
      </c>
      <c r="N9" s="21">
        <f t="shared" si="1"/>
        <v>-10.08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191</v>
      </c>
    </row>
    <row r="10" s="4" customFormat="1" ht="32" customHeight="1" spans="1:19">
      <c r="A10" s="22"/>
      <c r="B10" s="23" t="s">
        <v>28</v>
      </c>
      <c r="C10" s="33">
        <f t="shared" ref="C10:C15" si="2">SUM(D10:S10)</f>
        <v>50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33">
        <v>50</v>
      </c>
    </row>
    <row r="11" s="4" customFormat="1" ht="32" customHeight="1" spans="1:19">
      <c r="A11" s="22"/>
      <c r="B11" s="23" t="s">
        <v>29</v>
      </c>
      <c r="C11" s="33">
        <f t="shared" si="2"/>
        <v>50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3">
        <v>50</v>
      </c>
    </row>
    <row r="12" s="4" customFormat="1" ht="32" customHeight="1" spans="1:19">
      <c r="A12" s="22"/>
      <c r="B12" s="23" t="s">
        <v>30</v>
      </c>
      <c r="C12" s="33">
        <f t="shared" si="2"/>
        <v>91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3">
        <v>91</v>
      </c>
    </row>
    <row r="13" s="5" customFormat="1" ht="32" customHeight="1" spans="1:20">
      <c r="A13" s="22"/>
      <c r="B13" s="23" t="s">
        <v>31</v>
      </c>
      <c r="C13" s="33">
        <f t="shared" si="2"/>
        <v>-8.88</v>
      </c>
      <c r="D13" s="34"/>
      <c r="E13" s="35"/>
      <c r="F13" s="35"/>
      <c r="G13" s="35"/>
      <c r="H13" s="35"/>
      <c r="I13" s="35">
        <v>0</v>
      </c>
      <c r="J13" s="35"/>
      <c r="K13" s="35"/>
      <c r="L13" s="35">
        <v>1.2</v>
      </c>
      <c r="M13" s="35"/>
      <c r="N13" s="35">
        <v>-10.08</v>
      </c>
      <c r="O13" s="35"/>
      <c r="P13" s="35"/>
      <c r="Q13" s="35"/>
      <c r="R13" s="34"/>
      <c r="S13" s="34"/>
      <c r="T13" s="5" t="e">
        <f>#REF!=#REF!+C13</f>
        <v>#REF!</v>
      </c>
    </row>
    <row r="14" s="5" customFormat="1" ht="32" customHeight="1" spans="1:20">
      <c r="A14" s="22"/>
      <c r="B14" s="23" t="s">
        <v>32</v>
      </c>
      <c r="C14" s="33">
        <f t="shared" si="2"/>
        <v>1.2</v>
      </c>
      <c r="D14" s="34"/>
      <c r="E14" s="35"/>
      <c r="F14" s="35"/>
      <c r="G14" s="35"/>
      <c r="H14" s="35"/>
      <c r="I14" s="35">
        <v>0</v>
      </c>
      <c r="J14" s="35"/>
      <c r="K14" s="35"/>
      <c r="L14" s="35"/>
      <c r="M14" s="35">
        <v>1.2</v>
      </c>
      <c r="N14" s="35"/>
      <c r="O14" s="35"/>
      <c r="P14" s="35"/>
      <c r="Q14" s="35"/>
      <c r="R14" s="34"/>
      <c r="S14" s="34"/>
      <c r="T14" s="5" t="e">
        <f>#REF!=#REF!+C14</f>
        <v>#REF!</v>
      </c>
    </row>
    <row r="15" s="5" customFormat="1" ht="32" customHeight="1" spans="1:20">
      <c r="A15" s="22"/>
      <c r="B15" s="29" t="s">
        <v>33</v>
      </c>
      <c r="C15" s="33">
        <f t="shared" si="2"/>
        <v>126.3</v>
      </c>
      <c r="D15" s="34">
        <v>0.8</v>
      </c>
      <c r="E15" s="35">
        <v>22</v>
      </c>
      <c r="F15" s="35">
        <v>99.5</v>
      </c>
      <c r="G15" s="35"/>
      <c r="H15" s="35"/>
      <c r="I15" s="35">
        <v>0</v>
      </c>
      <c r="J15" s="35">
        <v>4</v>
      </c>
      <c r="K15" s="35"/>
      <c r="L15" s="35"/>
      <c r="M15" s="35"/>
      <c r="N15" s="35"/>
      <c r="O15" s="35"/>
      <c r="P15" s="35"/>
      <c r="Q15" s="35"/>
      <c r="R15" s="34"/>
      <c r="S15" s="34"/>
      <c r="T15" s="5" t="e">
        <f>#REF!=#REF!+C15</f>
        <v>#REF!</v>
      </c>
    </row>
    <row r="16" s="3" customFormat="1" ht="32" customHeight="1" spans="1:19">
      <c r="A16" s="19" t="s">
        <v>34</v>
      </c>
      <c r="B16" s="20" t="s">
        <v>35</v>
      </c>
      <c r="C16" s="21">
        <f>SUM(C17)</f>
        <v>138</v>
      </c>
      <c r="D16" s="21">
        <f t="shared" ref="D16:S16" si="3">SUM(D17)</f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138</v>
      </c>
    </row>
    <row r="17" s="5" customFormat="1" ht="32" customHeight="1" spans="1:20">
      <c r="A17" s="32"/>
      <c r="B17" s="23" t="s">
        <v>36</v>
      </c>
      <c r="C17" s="33">
        <f>ROUND(D17+E17+F17+G17+H17+I17+J17+K17+L17+M17+N17+O17+P17+Q17+R17+S17,2)</f>
        <v>138</v>
      </c>
      <c r="D17" s="34"/>
      <c r="E17" s="35"/>
      <c r="F17" s="35"/>
      <c r="G17" s="35"/>
      <c r="H17" s="35"/>
      <c r="I17" s="35">
        <v>0</v>
      </c>
      <c r="J17" s="35"/>
      <c r="K17" s="35"/>
      <c r="L17" s="35"/>
      <c r="M17" s="35"/>
      <c r="N17" s="35"/>
      <c r="O17" s="35"/>
      <c r="P17" s="35"/>
      <c r="Q17" s="35"/>
      <c r="R17" s="34"/>
      <c r="S17" s="34">
        <v>138</v>
      </c>
      <c r="T17" s="5" t="e">
        <f>#REF!=#REF!+C17</f>
        <v>#REF!</v>
      </c>
    </row>
    <row r="18" s="3" customFormat="1" ht="32" customHeight="1" spans="1:19">
      <c r="A18" s="19" t="s">
        <v>37</v>
      </c>
      <c r="B18" s="20" t="s">
        <v>38</v>
      </c>
      <c r="C18" s="21">
        <f>SUM(C19:C21)</f>
        <v>164.48</v>
      </c>
      <c r="D18" s="21">
        <f t="shared" ref="D18:S18" si="4">SUM(D19:D21)</f>
        <v>0</v>
      </c>
      <c r="E18" s="21">
        <f t="shared" si="4"/>
        <v>0</v>
      </c>
      <c r="F18" s="21">
        <f t="shared" si="4"/>
        <v>0</v>
      </c>
      <c r="G18" s="21">
        <f t="shared" si="4"/>
        <v>0</v>
      </c>
      <c r="H18" s="21">
        <f t="shared" si="4"/>
        <v>0</v>
      </c>
      <c r="I18" s="21">
        <f t="shared" si="4"/>
        <v>0</v>
      </c>
      <c r="J18" s="21">
        <f t="shared" si="4"/>
        <v>0</v>
      </c>
      <c r="K18" s="21">
        <f t="shared" si="4"/>
        <v>0</v>
      </c>
      <c r="L18" s="21">
        <f t="shared" si="4"/>
        <v>1.2</v>
      </c>
      <c r="M18" s="21">
        <f t="shared" si="4"/>
        <v>1.2</v>
      </c>
      <c r="N18" s="21">
        <f t="shared" si="4"/>
        <v>-9.92</v>
      </c>
      <c r="O18" s="21">
        <f t="shared" si="4"/>
        <v>0</v>
      </c>
      <c r="P18" s="21">
        <f t="shared" si="4"/>
        <v>11</v>
      </c>
      <c r="Q18" s="21">
        <f t="shared" si="4"/>
        <v>0</v>
      </c>
      <c r="R18" s="21">
        <f t="shared" si="4"/>
        <v>0</v>
      </c>
      <c r="S18" s="21">
        <f t="shared" si="4"/>
        <v>161</v>
      </c>
    </row>
    <row r="19" s="5" customFormat="1" ht="32" customHeight="1" spans="1:20">
      <c r="A19" s="32"/>
      <c r="B19" s="23" t="s">
        <v>39</v>
      </c>
      <c r="C19" s="33">
        <f>ROUND(D19+E19+F19+G19+H19+I19+J19+K19+L19+M19+N19+O19+P19+Q19+R19+S19,2)</f>
        <v>161</v>
      </c>
      <c r="D19" s="34"/>
      <c r="E19" s="35"/>
      <c r="F19" s="35"/>
      <c r="G19" s="35"/>
      <c r="H19" s="35"/>
      <c r="I19" s="35">
        <v>0</v>
      </c>
      <c r="J19" s="35"/>
      <c r="K19" s="35"/>
      <c r="L19" s="35"/>
      <c r="M19" s="35"/>
      <c r="N19" s="35"/>
      <c r="O19" s="35"/>
      <c r="P19" s="35"/>
      <c r="Q19" s="35"/>
      <c r="R19" s="34"/>
      <c r="S19" s="34">
        <f>VLOOKUP(B19,[1]备案!$B$9:$P$418,15,0)</f>
        <v>161</v>
      </c>
      <c r="T19" s="5" t="e">
        <f>#REF!=#REF!+C19</f>
        <v>#REF!</v>
      </c>
    </row>
    <row r="20" s="5" customFormat="1" ht="32" customHeight="1" spans="1:20">
      <c r="A20" s="22"/>
      <c r="B20" s="23" t="s">
        <v>40</v>
      </c>
      <c r="C20" s="33">
        <f>ROUND(D20+E20+F20+G20+H20+I20+J20+K20+L20+M20+N20+O20+P20+Q20+R20+S20,2)</f>
        <v>2.28</v>
      </c>
      <c r="D20" s="34"/>
      <c r="E20" s="35"/>
      <c r="F20" s="35"/>
      <c r="G20" s="35"/>
      <c r="H20" s="35"/>
      <c r="I20" s="35">
        <v>0</v>
      </c>
      <c r="J20" s="35"/>
      <c r="K20" s="35"/>
      <c r="L20" s="35">
        <v>1.2</v>
      </c>
      <c r="M20" s="35"/>
      <c r="N20" s="35">
        <v>-9.92</v>
      </c>
      <c r="O20" s="35"/>
      <c r="P20" s="35">
        <v>11</v>
      </c>
      <c r="Q20" s="35"/>
      <c r="R20" s="34"/>
      <c r="S20" s="34"/>
      <c r="T20" s="5" t="e">
        <f>#REF!=#REF!+C20</f>
        <v>#REF!</v>
      </c>
    </row>
    <row r="21" s="5" customFormat="1" ht="32" customHeight="1" spans="1:20">
      <c r="A21" s="22"/>
      <c r="B21" s="23" t="s">
        <v>41</v>
      </c>
      <c r="C21" s="33">
        <f>ROUND(D21+E21+F21+G21+H21+I21+J21+K21+L21+M21+N21+O21+P21+Q21+R21+S21,2)</f>
        <v>1.2</v>
      </c>
      <c r="D21" s="34"/>
      <c r="E21" s="35"/>
      <c r="F21" s="35"/>
      <c r="G21" s="35"/>
      <c r="H21" s="35"/>
      <c r="I21" s="35">
        <v>0</v>
      </c>
      <c r="J21" s="35"/>
      <c r="K21" s="35"/>
      <c r="L21" s="35"/>
      <c r="M21" s="35">
        <v>1.2</v>
      </c>
      <c r="N21" s="35"/>
      <c r="O21" s="35"/>
      <c r="P21" s="35"/>
      <c r="Q21" s="35"/>
      <c r="R21" s="34"/>
      <c r="S21" s="34"/>
      <c r="T21" s="5" t="e">
        <f>#REF!=#REF!+C21</f>
        <v>#REF!</v>
      </c>
    </row>
    <row r="22" s="3" customFormat="1" ht="32" customHeight="1" spans="1:19">
      <c r="A22" s="19" t="s">
        <v>42</v>
      </c>
      <c r="B22" s="20" t="s">
        <v>43</v>
      </c>
      <c r="C22" s="21">
        <f>SUM(C23:C23)</f>
        <v>4.24</v>
      </c>
      <c r="D22" s="21">
        <f t="shared" ref="D22:S22" si="5">SUM(D23:D23)</f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1">
        <f t="shared" si="5"/>
        <v>0</v>
      </c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2.24</v>
      </c>
      <c r="O22" s="21">
        <f t="shared" si="5"/>
        <v>0</v>
      </c>
      <c r="P22" s="21">
        <f t="shared" si="5"/>
        <v>2</v>
      </c>
      <c r="Q22" s="21">
        <f t="shared" si="5"/>
        <v>0</v>
      </c>
      <c r="R22" s="21">
        <f t="shared" si="5"/>
        <v>0</v>
      </c>
      <c r="S22" s="21">
        <f t="shared" si="5"/>
        <v>0</v>
      </c>
    </row>
    <row r="23" s="5" customFormat="1" ht="32" customHeight="1" spans="1:20">
      <c r="A23" s="22"/>
      <c r="B23" s="23" t="s">
        <v>44</v>
      </c>
      <c r="C23" s="33">
        <f>ROUND(D23+E23+F23+G23+H23+I23+J23+K23+L23+M23+N23+O23+P23+Q23+R23+S23,2)</f>
        <v>4.24</v>
      </c>
      <c r="D23" s="34"/>
      <c r="E23" s="35"/>
      <c r="F23" s="35"/>
      <c r="G23" s="35"/>
      <c r="H23" s="35"/>
      <c r="I23" s="35">
        <v>0</v>
      </c>
      <c r="J23" s="35"/>
      <c r="K23" s="35"/>
      <c r="L23" s="35"/>
      <c r="M23" s="35"/>
      <c r="N23" s="35">
        <v>2.24</v>
      </c>
      <c r="O23" s="35"/>
      <c r="P23" s="35">
        <v>2</v>
      </c>
      <c r="Q23" s="35"/>
      <c r="R23" s="34"/>
      <c r="S23" s="34"/>
      <c r="T23" s="5" t="e">
        <f>#REF!=#REF!+C23</f>
        <v>#REF!</v>
      </c>
    </row>
    <row r="24" s="3" customFormat="1" ht="32" customHeight="1" spans="1:19">
      <c r="A24" s="19" t="s">
        <v>45</v>
      </c>
      <c r="B24" s="20" t="s">
        <v>46</v>
      </c>
      <c r="C24" s="21">
        <f>SUM(C25:C25)</f>
        <v>12.68</v>
      </c>
      <c r="D24" s="21">
        <f t="shared" ref="D24:S24" si="6">SUM(D25:D25)</f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1">
        <f t="shared" si="6"/>
        <v>7.68</v>
      </c>
      <c r="O24" s="21">
        <f t="shared" si="6"/>
        <v>0</v>
      </c>
      <c r="P24" s="21">
        <f t="shared" si="6"/>
        <v>5</v>
      </c>
      <c r="Q24" s="21">
        <f t="shared" si="6"/>
        <v>0</v>
      </c>
      <c r="R24" s="21">
        <f t="shared" si="6"/>
        <v>0</v>
      </c>
      <c r="S24" s="21">
        <f t="shared" si="6"/>
        <v>0</v>
      </c>
    </row>
    <row r="25" s="5" customFormat="1" ht="32" customHeight="1" spans="1:20">
      <c r="A25" s="22"/>
      <c r="B25" s="23" t="s">
        <v>47</v>
      </c>
      <c r="C25" s="33">
        <f>ROUND(D25+E25+F25+G25+H25+I25+J25+K25+L25+M25+N25+O25+P25+Q25+R25+S25,2)</f>
        <v>12.68</v>
      </c>
      <c r="D25" s="34"/>
      <c r="E25" s="35"/>
      <c r="F25" s="35"/>
      <c r="G25" s="35"/>
      <c r="H25" s="35"/>
      <c r="I25" s="35">
        <v>0</v>
      </c>
      <c r="J25" s="35"/>
      <c r="K25" s="35"/>
      <c r="L25" s="35"/>
      <c r="M25" s="35"/>
      <c r="N25" s="35">
        <v>7.68</v>
      </c>
      <c r="O25" s="35"/>
      <c r="P25" s="35">
        <v>5</v>
      </c>
      <c r="Q25" s="35"/>
      <c r="R25" s="34"/>
      <c r="S25" s="34"/>
      <c r="T25" s="5" t="e">
        <f>#REF!=#REF!+C25</f>
        <v>#REF!</v>
      </c>
    </row>
    <row r="29" spans="3:3">
      <c r="C29" s="36"/>
    </row>
  </sheetData>
  <mergeCells count="25">
    <mergeCell ref="A1:Q1"/>
    <mergeCell ref="A2:S2"/>
    <mergeCell ref="A3:S3"/>
    <mergeCell ref="D4:K4"/>
    <mergeCell ref="L4:Q4"/>
    <mergeCell ref="R4:S4"/>
    <mergeCell ref="D5:K5"/>
    <mergeCell ref="L5:Q5"/>
    <mergeCell ref="R5:S5"/>
    <mergeCell ref="L6:M6"/>
    <mergeCell ref="N6:O6"/>
    <mergeCell ref="P6:Q6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S6:S7"/>
  </mergeCells>
  <printOptions horizontalCentered="1"/>
  <pageMargins left="0.196527777777778" right="0.196527777777778" top="0.472222222222222" bottom="0.432638888888889" header="0.156944444444444" footer="0.0388888888888889"/>
  <pageSetup paperSize="9" scale="58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workbookViewId="0">
      <selection activeCell="C13" sqref="C13"/>
    </sheetView>
  </sheetViews>
  <sheetFormatPr defaultColWidth="9" defaultRowHeight="17.25"/>
  <cols>
    <col min="1" max="1" width="15.75" style="6" customWidth="1"/>
    <col min="2" max="2" width="27" style="7" customWidth="1"/>
    <col min="3" max="3" width="12.625" style="8" customWidth="1"/>
    <col min="4" max="11" width="9.875" style="1" customWidth="1"/>
    <col min="12" max="17" width="9.875" style="9" customWidth="1"/>
    <col min="18" max="19" width="9.875" style="1" customWidth="1"/>
    <col min="20" max="20" width="9" style="1" hidden="1" customWidth="1"/>
    <col min="21" max="16384" width="9" style="1"/>
  </cols>
  <sheetData>
    <row r="1" s="1" customFormat="1" ht="30" customHeight="1" spans="1:1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30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1" customFormat="1" ht="21" customHeight="1" spans="1:19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="1" customFormat="1" ht="30" customHeight="1" spans="1:19">
      <c r="A4" s="13" t="s">
        <v>3</v>
      </c>
      <c r="B4" s="13" t="s">
        <v>4</v>
      </c>
      <c r="C4" s="13" t="s">
        <v>5</v>
      </c>
      <c r="D4" s="14" t="s">
        <v>6</v>
      </c>
      <c r="E4" s="14"/>
      <c r="F4" s="14"/>
      <c r="G4" s="14"/>
      <c r="H4" s="14"/>
      <c r="I4" s="14"/>
      <c r="J4" s="14"/>
      <c r="K4" s="14"/>
      <c r="L4" s="14" t="s">
        <v>7</v>
      </c>
      <c r="M4" s="14"/>
      <c r="N4" s="14"/>
      <c r="O4" s="14"/>
      <c r="P4" s="14"/>
      <c r="Q4" s="14"/>
      <c r="R4" s="38" t="s">
        <v>8</v>
      </c>
      <c r="S4" s="38"/>
    </row>
    <row r="5" s="1" customFormat="1" ht="30" customHeight="1" spans="1:19">
      <c r="A5" s="13"/>
      <c r="B5" s="13"/>
      <c r="C5" s="13"/>
      <c r="D5" s="14" t="s">
        <v>9</v>
      </c>
      <c r="E5" s="14"/>
      <c r="F5" s="14"/>
      <c r="G5" s="14"/>
      <c r="H5" s="14"/>
      <c r="I5" s="14"/>
      <c r="J5" s="14"/>
      <c r="K5" s="14"/>
      <c r="L5" s="14" t="s">
        <v>9</v>
      </c>
      <c r="M5" s="14"/>
      <c r="N5" s="14"/>
      <c r="O5" s="14"/>
      <c r="P5" s="14"/>
      <c r="Q5" s="14"/>
      <c r="R5" s="39" t="s">
        <v>9</v>
      </c>
      <c r="S5" s="39"/>
    </row>
    <row r="6" s="1" customFormat="1" ht="30" customHeight="1" spans="1:19">
      <c r="A6" s="13"/>
      <c r="B6" s="13"/>
      <c r="C6" s="13"/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4" t="s">
        <v>18</v>
      </c>
      <c r="M6" s="14"/>
      <c r="N6" s="15" t="s">
        <v>19</v>
      </c>
      <c r="O6" s="15"/>
      <c r="P6" s="15" t="s">
        <v>20</v>
      </c>
      <c r="Q6" s="15"/>
      <c r="R6" s="15" t="s">
        <v>21</v>
      </c>
      <c r="S6" s="15" t="s">
        <v>22</v>
      </c>
    </row>
    <row r="7" s="1" customFormat="1" ht="30" customHeight="1" spans="1:19">
      <c r="A7" s="13"/>
      <c r="B7" s="13"/>
      <c r="C7" s="13"/>
      <c r="D7" s="15"/>
      <c r="E7" s="15"/>
      <c r="F7" s="15"/>
      <c r="G7" s="15"/>
      <c r="H7" s="15"/>
      <c r="I7" s="15"/>
      <c r="J7" s="15"/>
      <c r="K7" s="15"/>
      <c r="L7" s="15" t="s">
        <v>23</v>
      </c>
      <c r="M7" s="15" t="s">
        <v>24</v>
      </c>
      <c r="N7" s="15" t="s">
        <v>23</v>
      </c>
      <c r="O7" s="15" t="s">
        <v>24</v>
      </c>
      <c r="P7" s="15" t="s">
        <v>23</v>
      </c>
      <c r="Q7" s="15" t="s">
        <v>24</v>
      </c>
      <c r="R7" s="15"/>
      <c r="S7" s="15"/>
    </row>
    <row r="8" s="2" customFormat="1" ht="32" customHeight="1" spans="1:20">
      <c r="A8" s="16"/>
      <c r="B8" s="17" t="s">
        <v>25</v>
      </c>
      <c r="C8" s="18">
        <f t="shared" ref="C8:S8" si="0">C9+C16+C18+C22+C24</f>
        <v>629.02</v>
      </c>
      <c r="D8" s="18">
        <f t="shared" si="0"/>
        <v>0.8</v>
      </c>
      <c r="E8" s="18">
        <f t="shared" si="0"/>
        <v>22</v>
      </c>
      <c r="F8" s="18">
        <f t="shared" si="0"/>
        <v>99.5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4</v>
      </c>
      <c r="K8" s="18">
        <f t="shared" si="0"/>
        <v>0</v>
      </c>
      <c r="L8" s="18">
        <f t="shared" si="0"/>
        <v>2.4</v>
      </c>
      <c r="M8" s="18">
        <f t="shared" si="0"/>
        <v>2.4</v>
      </c>
      <c r="N8" s="18">
        <f t="shared" si="0"/>
        <v>-10.08</v>
      </c>
      <c r="O8" s="18">
        <f t="shared" si="0"/>
        <v>0</v>
      </c>
      <c r="P8" s="18">
        <f t="shared" si="0"/>
        <v>18</v>
      </c>
      <c r="Q8" s="18">
        <f t="shared" si="0"/>
        <v>0</v>
      </c>
      <c r="R8" s="18">
        <f t="shared" si="0"/>
        <v>0</v>
      </c>
      <c r="S8" s="18">
        <f t="shared" si="0"/>
        <v>490</v>
      </c>
      <c r="T8" s="40" t="e">
        <f>#REF!=#REF!+C8</f>
        <v>#REF!</v>
      </c>
    </row>
    <row r="9" s="3" customFormat="1" ht="32" customHeight="1" spans="1:19">
      <c r="A9" s="19" t="s">
        <v>26</v>
      </c>
      <c r="B9" s="20" t="s">
        <v>27</v>
      </c>
      <c r="C9" s="21">
        <f t="shared" ref="C9:S9" si="1">SUM(C10:C15)</f>
        <v>309.62</v>
      </c>
      <c r="D9" s="21">
        <f t="shared" si="1"/>
        <v>0.8</v>
      </c>
      <c r="E9" s="21">
        <f t="shared" si="1"/>
        <v>22</v>
      </c>
      <c r="F9" s="21">
        <f t="shared" si="1"/>
        <v>99.5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4</v>
      </c>
      <c r="K9" s="21">
        <f t="shared" si="1"/>
        <v>0</v>
      </c>
      <c r="L9" s="21">
        <f t="shared" si="1"/>
        <v>1.2</v>
      </c>
      <c r="M9" s="21">
        <f t="shared" si="1"/>
        <v>1.2</v>
      </c>
      <c r="N9" s="21">
        <f t="shared" si="1"/>
        <v>-10.08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191</v>
      </c>
    </row>
    <row r="10" s="4" customFormat="1" ht="32" customHeight="1" spans="1:19">
      <c r="A10" s="22"/>
      <c r="B10" s="23" t="s">
        <v>28</v>
      </c>
      <c r="C10" s="24">
        <f t="shared" ref="C10:C15" si="2">SUM(D10:S10)</f>
        <v>50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>
        <v>50</v>
      </c>
    </row>
    <row r="11" s="4" customFormat="1" ht="32" customHeight="1" spans="1:19">
      <c r="A11" s="22"/>
      <c r="B11" s="23" t="s">
        <v>29</v>
      </c>
      <c r="C11" s="24">
        <f t="shared" si="2"/>
        <v>50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>
        <v>50</v>
      </c>
    </row>
    <row r="12" s="4" customFormat="1" ht="32" customHeight="1" spans="1:19">
      <c r="A12" s="22"/>
      <c r="B12" s="23" t="s">
        <v>30</v>
      </c>
      <c r="C12" s="24">
        <f t="shared" si="2"/>
        <v>91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>
        <v>91</v>
      </c>
    </row>
    <row r="13" s="5" customFormat="1" ht="32" customHeight="1" spans="1:20">
      <c r="A13" s="22"/>
      <c r="B13" s="23" t="s">
        <v>31</v>
      </c>
      <c r="C13" s="26">
        <f t="shared" si="2"/>
        <v>-8.88</v>
      </c>
      <c r="D13" s="27"/>
      <c r="E13" s="28"/>
      <c r="F13" s="28"/>
      <c r="G13" s="28"/>
      <c r="H13" s="28"/>
      <c r="I13" s="28">
        <v>0</v>
      </c>
      <c r="J13" s="28"/>
      <c r="K13" s="28"/>
      <c r="L13" s="31">
        <v>1.2</v>
      </c>
      <c r="M13" s="28"/>
      <c r="N13" s="37">
        <v>-10.08</v>
      </c>
      <c r="O13" s="28"/>
      <c r="P13" s="28"/>
      <c r="Q13" s="28"/>
      <c r="R13" s="27"/>
      <c r="S13" s="27"/>
      <c r="T13" s="5" t="e">
        <f>#REF!=#REF!+C13</f>
        <v>#REF!</v>
      </c>
    </row>
    <row r="14" s="5" customFormat="1" ht="32" customHeight="1" spans="1:20">
      <c r="A14" s="22"/>
      <c r="B14" s="23" t="s">
        <v>32</v>
      </c>
      <c r="C14" s="26">
        <f t="shared" si="2"/>
        <v>1.2</v>
      </c>
      <c r="D14" s="27"/>
      <c r="E14" s="28"/>
      <c r="F14" s="28"/>
      <c r="G14" s="28"/>
      <c r="H14" s="28"/>
      <c r="I14" s="28">
        <v>0</v>
      </c>
      <c r="J14" s="28"/>
      <c r="K14" s="28"/>
      <c r="L14" s="28"/>
      <c r="M14" s="31">
        <v>1.2</v>
      </c>
      <c r="N14" s="28"/>
      <c r="O14" s="28"/>
      <c r="P14" s="28"/>
      <c r="Q14" s="28"/>
      <c r="R14" s="27"/>
      <c r="S14" s="27"/>
      <c r="T14" s="5" t="e">
        <f>#REF!=#REF!+C14</f>
        <v>#REF!</v>
      </c>
    </row>
    <row r="15" s="5" customFormat="1" ht="32" customHeight="1" spans="1:20">
      <c r="A15" s="22"/>
      <c r="B15" s="29" t="s">
        <v>33</v>
      </c>
      <c r="C15" s="26">
        <f t="shared" si="2"/>
        <v>126.3</v>
      </c>
      <c r="D15" s="30">
        <v>0.8</v>
      </c>
      <c r="E15" s="31">
        <v>22</v>
      </c>
      <c r="F15" s="31">
        <v>99.5</v>
      </c>
      <c r="G15" s="28"/>
      <c r="H15" s="28"/>
      <c r="I15" s="28">
        <v>0</v>
      </c>
      <c r="J15" s="31">
        <v>4</v>
      </c>
      <c r="K15" s="28"/>
      <c r="L15" s="28"/>
      <c r="M15" s="28"/>
      <c r="N15" s="28"/>
      <c r="O15" s="28"/>
      <c r="P15" s="28"/>
      <c r="Q15" s="28"/>
      <c r="R15" s="27"/>
      <c r="S15" s="27"/>
      <c r="T15" s="5" t="e">
        <f>#REF!=#REF!+C15</f>
        <v>#REF!</v>
      </c>
    </row>
    <row r="16" s="3" customFormat="1" ht="32" customHeight="1" spans="1:19">
      <c r="A16" s="19" t="s">
        <v>34</v>
      </c>
      <c r="B16" s="20" t="s">
        <v>35</v>
      </c>
      <c r="C16" s="21">
        <f t="shared" ref="C16:S16" si="3">SUM(C17)</f>
        <v>138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138</v>
      </c>
    </row>
    <row r="17" s="5" customFormat="1" ht="32" customHeight="1" spans="1:20">
      <c r="A17" s="32"/>
      <c r="B17" s="23" t="s">
        <v>36</v>
      </c>
      <c r="C17" s="33">
        <f t="shared" ref="C17:C21" si="4">ROUND(D17+E17+F17+G17+H17+I17+J17+K17+L17+M17+N17+O17+P17+Q17+R17+S17,2)</f>
        <v>138</v>
      </c>
      <c r="D17" s="34"/>
      <c r="E17" s="35"/>
      <c r="F17" s="35"/>
      <c r="G17" s="35"/>
      <c r="H17" s="35"/>
      <c r="I17" s="35">
        <v>0</v>
      </c>
      <c r="J17" s="35"/>
      <c r="K17" s="35"/>
      <c r="L17" s="35"/>
      <c r="M17" s="35"/>
      <c r="N17" s="35"/>
      <c r="O17" s="35"/>
      <c r="P17" s="35"/>
      <c r="Q17" s="35"/>
      <c r="R17" s="34"/>
      <c r="S17" s="34">
        <v>138</v>
      </c>
      <c r="T17" s="5" t="e">
        <f>#REF!=#REF!+C17</f>
        <v>#REF!</v>
      </c>
    </row>
    <row r="18" s="3" customFormat="1" ht="32" customHeight="1" spans="1:19">
      <c r="A18" s="19" t="s">
        <v>37</v>
      </c>
      <c r="B18" s="20" t="s">
        <v>38</v>
      </c>
      <c r="C18" s="21">
        <f t="shared" ref="C18:S18" si="5">SUM(C19:C21)</f>
        <v>164.48</v>
      </c>
      <c r="D18" s="21">
        <f t="shared" si="5"/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1.2</v>
      </c>
      <c r="M18" s="21">
        <f t="shared" si="5"/>
        <v>1.2</v>
      </c>
      <c r="N18" s="21">
        <f t="shared" si="5"/>
        <v>-9.92</v>
      </c>
      <c r="O18" s="21">
        <f t="shared" si="5"/>
        <v>0</v>
      </c>
      <c r="P18" s="21">
        <f t="shared" si="5"/>
        <v>11</v>
      </c>
      <c r="Q18" s="21">
        <f t="shared" si="5"/>
        <v>0</v>
      </c>
      <c r="R18" s="21">
        <f t="shared" si="5"/>
        <v>0</v>
      </c>
      <c r="S18" s="21">
        <f t="shared" si="5"/>
        <v>161</v>
      </c>
    </row>
    <row r="19" s="5" customFormat="1" ht="32" customHeight="1" spans="1:20">
      <c r="A19" s="32"/>
      <c r="B19" s="23" t="s">
        <v>39</v>
      </c>
      <c r="C19" s="33">
        <f t="shared" si="4"/>
        <v>161</v>
      </c>
      <c r="D19" s="34"/>
      <c r="E19" s="35"/>
      <c r="F19" s="35"/>
      <c r="G19" s="35"/>
      <c r="H19" s="35"/>
      <c r="I19" s="35">
        <v>0</v>
      </c>
      <c r="J19" s="35"/>
      <c r="K19" s="35"/>
      <c r="L19" s="35"/>
      <c r="M19" s="35"/>
      <c r="N19" s="35"/>
      <c r="O19" s="35"/>
      <c r="P19" s="35"/>
      <c r="Q19" s="35"/>
      <c r="R19" s="34"/>
      <c r="S19" s="34">
        <f>VLOOKUP(B19,[1]备案!$B$9:$P$418,15,0)</f>
        <v>161</v>
      </c>
      <c r="T19" s="5" t="e">
        <f>#REF!=#REF!+C19</f>
        <v>#REF!</v>
      </c>
    </row>
    <row r="20" s="5" customFormat="1" ht="32" customHeight="1" spans="1:20">
      <c r="A20" s="22"/>
      <c r="B20" s="23" t="s">
        <v>40</v>
      </c>
      <c r="C20" s="33">
        <f t="shared" si="4"/>
        <v>2.28</v>
      </c>
      <c r="D20" s="34"/>
      <c r="E20" s="35"/>
      <c r="F20" s="35"/>
      <c r="G20" s="35"/>
      <c r="H20" s="35"/>
      <c r="I20" s="35">
        <v>0</v>
      </c>
      <c r="J20" s="35"/>
      <c r="K20" s="35"/>
      <c r="L20" s="35">
        <v>1.2</v>
      </c>
      <c r="M20" s="35"/>
      <c r="N20" s="35">
        <v>-9.92</v>
      </c>
      <c r="O20" s="35"/>
      <c r="P20" s="35">
        <v>11</v>
      </c>
      <c r="Q20" s="35"/>
      <c r="R20" s="34"/>
      <c r="S20" s="34"/>
      <c r="T20" s="5" t="e">
        <f>#REF!=#REF!+C20</f>
        <v>#REF!</v>
      </c>
    </row>
    <row r="21" s="5" customFormat="1" ht="32" customHeight="1" spans="1:20">
      <c r="A21" s="22"/>
      <c r="B21" s="23" t="s">
        <v>41</v>
      </c>
      <c r="C21" s="33">
        <f t="shared" si="4"/>
        <v>1.2</v>
      </c>
      <c r="D21" s="34"/>
      <c r="E21" s="35"/>
      <c r="F21" s="35"/>
      <c r="G21" s="35"/>
      <c r="H21" s="35"/>
      <c r="I21" s="35">
        <v>0</v>
      </c>
      <c r="J21" s="35"/>
      <c r="K21" s="35"/>
      <c r="L21" s="35"/>
      <c r="M21" s="35">
        <v>1.2</v>
      </c>
      <c r="N21" s="35"/>
      <c r="O21" s="35"/>
      <c r="P21" s="35"/>
      <c r="Q21" s="35"/>
      <c r="R21" s="34"/>
      <c r="S21" s="34"/>
      <c r="T21" s="5" t="e">
        <f>#REF!=#REF!+C21</f>
        <v>#REF!</v>
      </c>
    </row>
    <row r="22" s="3" customFormat="1" ht="32" customHeight="1" spans="1:19">
      <c r="A22" s="19" t="s">
        <v>42</v>
      </c>
      <c r="B22" s="20" t="s">
        <v>43</v>
      </c>
      <c r="C22" s="21">
        <f t="shared" ref="C22:S22" si="6">SUM(C23:C23)</f>
        <v>4.24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 t="shared" si="6"/>
        <v>2.24</v>
      </c>
      <c r="O22" s="21">
        <f t="shared" si="6"/>
        <v>0</v>
      </c>
      <c r="P22" s="21">
        <f t="shared" si="6"/>
        <v>2</v>
      </c>
      <c r="Q22" s="21">
        <f t="shared" si="6"/>
        <v>0</v>
      </c>
      <c r="R22" s="21">
        <f t="shared" si="6"/>
        <v>0</v>
      </c>
      <c r="S22" s="21">
        <f t="shared" si="6"/>
        <v>0</v>
      </c>
    </row>
    <row r="23" s="5" customFormat="1" ht="32" customHeight="1" spans="1:20">
      <c r="A23" s="22"/>
      <c r="B23" s="23" t="s">
        <v>44</v>
      </c>
      <c r="C23" s="33">
        <f>ROUND(D23+E23+F23+G23+H23+I23+J23+K23+L23+M23+N23+O23+P23+Q23+R23+S23,2)</f>
        <v>4.24</v>
      </c>
      <c r="D23" s="34"/>
      <c r="E23" s="35"/>
      <c r="F23" s="35"/>
      <c r="G23" s="35"/>
      <c r="H23" s="35"/>
      <c r="I23" s="35">
        <v>0</v>
      </c>
      <c r="J23" s="35"/>
      <c r="K23" s="35"/>
      <c r="L23" s="35"/>
      <c r="M23" s="35"/>
      <c r="N23" s="35">
        <v>2.24</v>
      </c>
      <c r="O23" s="35"/>
      <c r="P23" s="35">
        <v>2</v>
      </c>
      <c r="Q23" s="35"/>
      <c r="R23" s="34"/>
      <c r="S23" s="34"/>
      <c r="T23" s="5" t="e">
        <f>#REF!=#REF!+C23</f>
        <v>#REF!</v>
      </c>
    </row>
    <row r="24" s="3" customFormat="1" ht="32" customHeight="1" spans="1:19">
      <c r="A24" s="19" t="s">
        <v>45</v>
      </c>
      <c r="B24" s="20" t="s">
        <v>46</v>
      </c>
      <c r="C24" s="21">
        <f t="shared" ref="C24:S24" si="7">SUM(C25:C25)</f>
        <v>12.68</v>
      </c>
      <c r="D24" s="21">
        <f t="shared" si="7"/>
        <v>0</v>
      </c>
      <c r="E24" s="21">
        <f t="shared" si="7"/>
        <v>0</v>
      </c>
      <c r="F24" s="21">
        <f t="shared" si="7"/>
        <v>0</v>
      </c>
      <c r="G24" s="21">
        <f t="shared" si="7"/>
        <v>0</v>
      </c>
      <c r="H24" s="21">
        <f t="shared" si="7"/>
        <v>0</v>
      </c>
      <c r="I24" s="21">
        <f t="shared" si="7"/>
        <v>0</v>
      </c>
      <c r="J24" s="21">
        <f t="shared" si="7"/>
        <v>0</v>
      </c>
      <c r="K24" s="21">
        <f t="shared" si="7"/>
        <v>0</v>
      </c>
      <c r="L24" s="21">
        <f t="shared" si="7"/>
        <v>0</v>
      </c>
      <c r="M24" s="21">
        <f t="shared" si="7"/>
        <v>0</v>
      </c>
      <c r="N24" s="21">
        <f t="shared" si="7"/>
        <v>7.68</v>
      </c>
      <c r="O24" s="21">
        <f t="shared" si="7"/>
        <v>0</v>
      </c>
      <c r="P24" s="21">
        <f t="shared" si="7"/>
        <v>5</v>
      </c>
      <c r="Q24" s="21">
        <f t="shared" si="7"/>
        <v>0</v>
      </c>
      <c r="R24" s="21">
        <f t="shared" si="7"/>
        <v>0</v>
      </c>
      <c r="S24" s="21">
        <f t="shared" si="7"/>
        <v>0</v>
      </c>
    </row>
    <row r="25" s="5" customFormat="1" ht="32" customHeight="1" spans="1:20">
      <c r="A25" s="22"/>
      <c r="B25" s="23" t="s">
        <v>47</v>
      </c>
      <c r="C25" s="33">
        <f>ROUND(D25+E25+F25+G25+H25+I25+J25+K25+L25+M25+N25+O25+P25+Q25+R25+S25,2)</f>
        <v>12.68</v>
      </c>
      <c r="D25" s="34"/>
      <c r="E25" s="35"/>
      <c r="F25" s="35"/>
      <c r="G25" s="35"/>
      <c r="H25" s="35"/>
      <c r="I25" s="35">
        <v>0</v>
      </c>
      <c r="J25" s="35"/>
      <c r="K25" s="35"/>
      <c r="L25" s="35"/>
      <c r="M25" s="35"/>
      <c r="N25" s="35">
        <v>7.68</v>
      </c>
      <c r="O25" s="35"/>
      <c r="P25" s="35">
        <v>5</v>
      </c>
      <c r="Q25" s="35"/>
      <c r="R25" s="34"/>
      <c r="S25" s="34"/>
      <c r="T25" s="5" t="e">
        <f>#REF!=#REF!+C25</f>
        <v>#REF!</v>
      </c>
    </row>
    <row r="26" s="1" customFormat="1" spans="1:17">
      <c r="A26" s="6"/>
      <c r="B26" s="7"/>
      <c r="C26" s="8"/>
      <c r="L26" s="9"/>
      <c r="M26" s="9"/>
      <c r="N26" s="9"/>
      <c r="O26" s="9"/>
      <c r="P26" s="9"/>
      <c r="Q26" s="9"/>
    </row>
    <row r="27" s="1" customFormat="1" spans="1:17">
      <c r="A27" s="6"/>
      <c r="B27" s="7"/>
      <c r="C27" s="8"/>
      <c r="L27" s="9"/>
      <c r="M27" s="9"/>
      <c r="N27" s="9"/>
      <c r="O27" s="9"/>
      <c r="P27" s="9"/>
      <c r="Q27" s="9"/>
    </row>
    <row r="28" s="1" customFormat="1" spans="1:17">
      <c r="A28" s="6"/>
      <c r="B28" s="7"/>
      <c r="C28" s="8"/>
      <c r="L28" s="9"/>
      <c r="M28" s="9"/>
      <c r="N28" s="9"/>
      <c r="O28" s="9"/>
      <c r="P28" s="9"/>
      <c r="Q28" s="9"/>
    </row>
    <row r="29" s="1" customFormat="1" spans="1:17">
      <c r="A29" s="6"/>
      <c r="B29" s="7"/>
      <c r="C29" s="36"/>
      <c r="L29" s="9"/>
      <c r="M29" s="9"/>
      <c r="N29" s="9"/>
      <c r="O29" s="9"/>
      <c r="P29" s="9"/>
      <c r="Q29" s="9"/>
    </row>
  </sheetData>
  <mergeCells count="25">
    <mergeCell ref="A1:Q1"/>
    <mergeCell ref="A2:S2"/>
    <mergeCell ref="A3:S3"/>
    <mergeCell ref="D4:K4"/>
    <mergeCell ref="L4:Q4"/>
    <mergeCell ref="R4:S4"/>
    <mergeCell ref="D5:K5"/>
    <mergeCell ref="L5:Q5"/>
    <mergeCell ref="R5:S5"/>
    <mergeCell ref="L6:M6"/>
    <mergeCell ref="N6:O6"/>
    <mergeCell ref="P6:Q6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S6:S7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备案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JYTWW921</dc:creator>
  <cp:lastModifiedBy>Administrator</cp:lastModifiedBy>
  <dcterms:created xsi:type="dcterms:W3CDTF">2021-04-23T11:10:00Z</dcterms:created>
  <cp:lastPrinted>2022-04-29T11:49:00Z</cp:lastPrinted>
  <dcterms:modified xsi:type="dcterms:W3CDTF">2022-06-01T04:22:00Z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7350C1E43ABB4AC9863110D4C639EAA3</vt:lpwstr>
  </property>
  <property fmtid="{D5CDD505-2E9C-101B-9397-08002B2CF9AE}" pid="4" name="KSOReadingLayout">
    <vt:bool>true</vt:bool>
  </property>
</Properties>
</file>