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1年克州及政府性基金转移支付表" sheetId="1" r:id="rId1"/>
  </sheets>
  <definedNames>
    <definedName name="_xlnm._FilterDatabase" localSheetId="0" hidden="1">'2021年克州及政府性基金转移支付表'!$A$3:$I$79</definedName>
  </definedNames>
  <calcPr fullCalcOnLoad="1"/>
</workbook>
</file>

<file path=xl/sharedStrings.xml><?xml version="1.0" encoding="utf-8"?>
<sst xmlns="http://schemas.openxmlformats.org/spreadsheetml/2006/main" count="86" uniqueCount="84">
  <si>
    <t>2021年克州及本级一般公共预算税收返还和转移支付表</t>
  </si>
  <si>
    <t>单位：万元</t>
  </si>
  <si>
    <t>项      目</t>
  </si>
  <si>
    <t>合计</t>
  </si>
  <si>
    <t>本级</t>
  </si>
  <si>
    <t>阿图什市</t>
  </si>
  <si>
    <t>阿克陶县</t>
  </si>
  <si>
    <t>乌恰县</t>
  </si>
  <si>
    <t>阿合奇县</t>
  </si>
  <si>
    <t>备注</t>
  </si>
  <si>
    <t>合  计</t>
  </si>
  <si>
    <t>税收返还小计</t>
  </si>
  <si>
    <t>所得税基数返还支出</t>
  </si>
  <si>
    <t>增值税税收返还支出</t>
  </si>
  <si>
    <t>增值税“五五分享”税收返还支出</t>
  </si>
  <si>
    <t>转移支付支出小计</t>
  </si>
  <si>
    <t>关于提前下达2021年县级基本财力保障机制奖补资金的通知</t>
  </si>
  <si>
    <t>关于提前下达2021年重点生态功能区转移支付的通知</t>
  </si>
  <si>
    <t>关于提前下达2021年资源枯竭城市转移支付预算的通知</t>
  </si>
  <si>
    <t>提前下达2021年纤维公证检验经费预算</t>
  </si>
  <si>
    <t>提前下达2021年大学生志愿服务西部计划中央财政补助资金预算</t>
  </si>
  <si>
    <t>提前下达2021年度高校毕业生到村任职中央财政补助资金预算</t>
  </si>
  <si>
    <t>提前下达2021年食品药品监管补助资金预算</t>
  </si>
  <si>
    <t>关于提前下达2021年现代职业教育质量提升计划资金预算</t>
  </si>
  <si>
    <t>提前下达2021年城乡义务教育补助经费预算</t>
  </si>
  <si>
    <t>提前下达2021年义务教育薄弱环节改善与能力提升补助资金预算</t>
  </si>
  <si>
    <t>提前下达2021年支持学前教育发展资金预算</t>
  </si>
  <si>
    <t>提前下达2021年改善普通高中办学条件补助资金预算</t>
  </si>
  <si>
    <t>提前下达2021年特殊教育补助资金预算</t>
  </si>
  <si>
    <t>提前下达2021年“三区”人才计划教师专项工作补助经费预算</t>
  </si>
  <si>
    <t>提前下达2021年学生资助补助经费的请示</t>
  </si>
  <si>
    <t>提前下达2021年科技馆免费开放补助资金预算</t>
  </si>
  <si>
    <t>提前下达2021年中央支持地方公共文化服务体系建设补助资金预算（县级融媒体中心建设项目）</t>
  </si>
  <si>
    <t>提前下达2021年中央支持地方公共文化服务体系建设补助资金预算</t>
  </si>
  <si>
    <t>提前下达2021年非物质文化遗产保护资金预算</t>
  </si>
  <si>
    <t>提前下达2021年地区文化安全补助资金预算</t>
  </si>
  <si>
    <t>提前下达2021年美术馆、公共图书馆、文化馆免费开放补助资金预算</t>
  </si>
  <si>
    <t>关于提前下达2021年中央专项彩票公益金支持乡村学校少年宫项目预算的通知</t>
  </si>
  <si>
    <t>提前下达2021年中央财政专项扶贫资金预算</t>
  </si>
  <si>
    <t>提前下达2021年部分中央财政城镇保障性安居工程补助资金预算</t>
  </si>
  <si>
    <t>提前下达2021年土地指标跨省域调剂收入安排的支出预算</t>
  </si>
  <si>
    <t>关于提前下达2020年就业补助资金预算的通知</t>
  </si>
  <si>
    <t>提前下达2021年城乡居民基本养老保险补助经费预算</t>
  </si>
  <si>
    <t>提前下达2021年高校毕业生“三支一扶”计划中央补助资金</t>
  </si>
  <si>
    <t>提前下达2021年就业补助资金预算</t>
  </si>
  <si>
    <t>提前下达2021年中央财政残疾人事业发展补助资金预算</t>
  </si>
  <si>
    <t>关于提前下达2021年机关事业单位养老保险制度改革补助经费预算</t>
  </si>
  <si>
    <t>提前下达2021年中央财政农村危房改造补助资金预算</t>
  </si>
  <si>
    <t>提前下达2021年中央财政困难群众救助补助资金预算</t>
  </si>
  <si>
    <t>关于提前下达2021年医疗服务与保障能力提升补助资金预算</t>
  </si>
  <si>
    <t>关于提前下达2021年中央财政城乡居民基本医疗保险补助资金预算</t>
  </si>
  <si>
    <t>关于提前下达2021年中央财政医疗救助补助资金预算</t>
  </si>
  <si>
    <t>关于提前下达2021年基本公共卫生服务补助资金预算</t>
  </si>
  <si>
    <t>提前下达2021年基本药物制度补助资金预算的通知</t>
  </si>
  <si>
    <t>提前下达2021年生育转移支付资金预算</t>
  </si>
  <si>
    <t>提前下达2021年医疗服务与保障能力提升（公立医院综合改革）资金预算</t>
  </si>
  <si>
    <t>提前下达2021年医疗服务与保障能力提升（卫生健康人才培养）补助资金预算</t>
  </si>
  <si>
    <t>提前下达2021年优抚对象医疗保障经费预算</t>
  </si>
  <si>
    <t>提前下达2021年重大传染病防控经费预算</t>
  </si>
  <si>
    <t>提前下达2021年自治区城乡居民基本养老保险补助资金</t>
  </si>
  <si>
    <t>提前下达2021年自治区机关事业养老保险补助资金</t>
  </si>
  <si>
    <t>提前下达2021年困难群众救助补助资金预算</t>
  </si>
  <si>
    <t>提前下达2021年农田建设补助经费预算</t>
  </si>
  <si>
    <t>提前下达2021年水利发展资金预算</t>
  </si>
  <si>
    <t>提前下达2021年大中型水库移民后期扶持资金预算</t>
  </si>
  <si>
    <t>提前下达2021年农业相关转移支付预算-资源及生态保护补助资金</t>
  </si>
  <si>
    <t>提前下达2021年农业相关转移支付预算-动物防疫等补助经费</t>
  </si>
  <si>
    <t>提前下达2021年自治区三农气象服务及区域气象保障专项经费</t>
  </si>
  <si>
    <t>关于提前下达2021年农业生产发展资金（项目部分）预算的通知</t>
  </si>
  <si>
    <t>提前下达2021年4月-2022年3月1995年前退休（退职）人员生活补贴</t>
  </si>
  <si>
    <t>提前下达2021年自治区中小企业发展专项资金</t>
  </si>
  <si>
    <t>提前下达中央财政农业保险保费补贴2021年预算指标</t>
  </si>
  <si>
    <t>提前下达2021年普惠金融发展专项资金预算</t>
  </si>
  <si>
    <t>提前下达2021年节能减排补助资金预算（第二批）</t>
  </si>
  <si>
    <t>提前下达2021年林业草原生态保护恢复资金预算</t>
  </si>
  <si>
    <t>提前下达2021年林业改革发展资金预算</t>
  </si>
  <si>
    <t>提前下达2021年重点生态保护修复治理资金预算（第二批）</t>
  </si>
  <si>
    <t>提前下达2021年自然灾害防治体系建设补助资金预算（第一批）</t>
  </si>
  <si>
    <t>提前下达2021年产粮大县奖励资金部分预算</t>
  </si>
  <si>
    <t>提前下达2021年节能减排补助资金预算（第一批）</t>
  </si>
  <si>
    <t>提前下达2021年车辆购置税收入补助地方资金预算（第一批）</t>
  </si>
  <si>
    <t>提前下达2021年生猪（牛羊）调出大县奖励资金预算</t>
  </si>
  <si>
    <t>提前下达2021年城市管网及污水处理补助资金预算</t>
  </si>
  <si>
    <t>提前下达2021年服务业发展资金（第一批）预算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</si>
</sst>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  <font>
      <sz val="16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33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28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3" fontId="7" fillId="0" borderId="11" xfId="22" applyFont="1" applyFill="1" applyBorder="1" applyAlignment="1">
      <alignment horizontal="right" vertical="center"/>
    </xf>
    <xf numFmtId="0" fontId="8" fillId="0" borderId="11" xfId="0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43" fontId="10" fillId="0" borderId="11" xfId="22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43" fontId="12" fillId="0" borderId="11" xfId="22" applyFont="1" applyFill="1" applyBorder="1" applyAlignment="1">
      <alignment horizontal="right" vertical="center"/>
    </xf>
    <xf numFmtId="43" fontId="9" fillId="0" borderId="11" xfId="22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70" zoomScaleNormal="70" workbookViewId="0" topLeftCell="A1">
      <selection activeCell="A1" sqref="A1:H1"/>
    </sheetView>
  </sheetViews>
  <sheetFormatPr defaultColWidth="9.00390625" defaultRowHeight="14.25"/>
  <cols>
    <col min="1" max="1" width="81.625" style="4" customWidth="1"/>
    <col min="2" max="2" width="21.25390625" style="5" customWidth="1"/>
    <col min="3" max="7" width="21.25390625" style="6" customWidth="1"/>
    <col min="8" max="8" width="18.375" style="6" customWidth="1"/>
    <col min="9" max="9" width="12.75390625" style="4" customWidth="1"/>
    <col min="10" max="16384" width="9.00390625" style="4" customWidth="1"/>
  </cols>
  <sheetData>
    <row r="1" spans="1:8" ht="62.25" customHeight="1">
      <c r="A1" s="7" t="s">
        <v>0</v>
      </c>
      <c r="B1" s="7"/>
      <c r="C1" s="8"/>
      <c r="D1" s="8"/>
      <c r="E1" s="8"/>
      <c r="F1" s="8"/>
      <c r="G1" s="8"/>
      <c r="H1" s="8"/>
    </row>
    <row r="2" spans="1:8" ht="30.75" customHeight="1">
      <c r="A2" s="9"/>
      <c r="H2" s="10" t="s">
        <v>1</v>
      </c>
    </row>
    <row r="3" spans="1:8" ht="64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</row>
    <row r="4" spans="1:8" s="1" customFormat="1" ht="40.5" customHeight="1">
      <c r="A4" s="13" t="s">
        <v>10</v>
      </c>
      <c r="B4" s="14">
        <f aca="true" t="shared" si="0" ref="B4:G4">SUM(B10:B79,B5)</f>
        <v>472066.964886</v>
      </c>
      <c r="C4" s="14">
        <f t="shared" si="0"/>
        <v>58286.301886</v>
      </c>
      <c r="D4" s="14">
        <f t="shared" si="0"/>
        <v>148136.804</v>
      </c>
      <c r="E4" s="14">
        <f t="shared" si="0"/>
        <v>171228.64899999998</v>
      </c>
      <c r="F4" s="14">
        <f t="shared" si="0"/>
        <v>50966.43000000001</v>
      </c>
      <c r="G4" s="14">
        <f t="shared" si="0"/>
        <v>43448.77999999999</v>
      </c>
      <c r="H4" s="15"/>
    </row>
    <row r="5" spans="1:8" s="1" customFormat="1" ht="40.5" customHeight="1">
      <c r="A5" s="13" t="s">
        <v>11</v>
      </c>
      <c r="B5" s="14">
        <f aca="true" t="shared" si="1" ref="B5:G5">SUM(B6:B8)</f>
        <v>4909</v>
      </c>
      <c r="C5" s="14">
        <f t="shared" si="1"/>
        <v>-151</v>
      </c>
      <c r="D5" s="14">
        <f t="shared" si="1"/>
        <v>1250</v>
      </c>
      <c r="E5" s="14">
        <f t="shared" si="1"/>
        <v>1780</v>
      </c>
      <c r="F5" s="14">
        <f t="shared" si="1"/>
        <v>1329</v>
      </c>
      <c r="G5" s="14">
        <f t="shared" si="1"/>
        <v>701</v>
      </c>
      <c r="H5" s="15"/>
    </row>
    <row r="6" spans="1:8" s="1" customFormat="1" ht="40.5" customHeight="1">
      <c r="A6" s="16" t="s">
        <v>12</v>
      </c>
      <c r="B6" s="14">
        <v>200</v>
      </c>
      <c r="C6" s="17">
        <v>-151</v>
      </c>
      <c r="D6" s="17">
        <v>121</v>
      </c>
      <c r="E6" s="17">
        <v>119</v>
      </c>
      <c r="F6" s="17">
        <v>104</v>
      </c>
      <c r="G6" s="17">
        <v>7</v>
      </c>
      <c r="H6" s="18"/>
    </row>
    <row r="7" spans="1:8" s="1" customFormat="1" ht="40.5" customHeight="1">
      <c r="A7" s="16" t="s">
        <v>13</v>
      </c>
      <c r="B7" s="14">
        <f>SUM(C7:G7)</f>
        <v>2709</v>
      </c>
      <c r="C7" s="17"/>
      <c r="D7" s="17">
        <v>529</v>
      </c>
      <c r="E7" s="17">
        <v>1061</v>
      </c>
      <c r="F7" s="17">
        <v>825</v>
      </c>
      <c r="G7" s="17">
        <v>294</v>
      </c>
      <c r="H7" s="18"/>
    </row>
    <row r="8" spans="1:8" s="1" customFormat="1" ht="40.5" customHeight="1">
      <c r="A8" s="16" t="s">
        <v>14</v>
      </c>
      <c r="B8" s="14">
        <f>SUM(C8:G8)</f>
        <v>2000</v>
      </c>
      <c r="C8" s="17"/>
      <c r="D8" s="17">
        <v>600</v>
      </c>
      <c r="E8" s="17">
        <v>600</v>
      </c>
      <c r="F8" s="17">
        <v>400</v>
      </c>
      <c r="G8" s="17">
        <v>400</v>
      </c>
      <c r="H8" s="18"/>
    </row>
    <row r="9" spans="1:8" s="1" customFormat="1" ht="40.5" customHeight="1">
      <c r="A9" s="13" t="s">
        <v>15</v>
      </c>
      <c r="B9" s="14">
        <f aca="true" t="shared" si="2" ref="B9:G9">SUM(B10:B79)</f>
        <v>467157.964886</v>
      </c>
      <c r="C9" s="14">
        <f t="shared" si="2"/>
        <v>58437.301886</v>
      </c>
      <c r="D9" s="14">
        <f t="shared" si="2"/>
        <v>146886.804</v>
      </c>
      <c r="E9" s="14">
        <f t="shared" si="2"/>
        <v>169448.64899999998</v>
      </c>
      <c r="F9" s="14">
        <f t="shared" si="2"/>
        <v>49637.43000000001</v>
      </c>
      <c r="G9" s="14">
        <f t="shared" si="2"/>
        <v>42747.77999999999</v>
      </c>
      <c r="H9" s="15"/>
    </row>
    <row r="10" spans="1:8" s="1" customFormat="1" ht="40.5" customHeight="1">
      <c r="A10" s="16" t="s">
        <v>16</v>
      </c>
      <c r="B10" s="14">
        <f aca="true" t="shared" si="3" ref="B10:B22">SUM(C10:G10)</f>
        <v>65137</v>
      </c>
      <c r="C10" s="17"/>
      <c r="D10" s="17">
        <v>20414</v>
      </c>
      <c r="E10" s="17">
        <v>24385</v>
      </c>
      <c r="F10" s="17">
        <v>7706</v>
      </c>
      <c r="G10" s="17">
        <v>12632</v>
      </c>
      <c r="H10" s="18"/>
    </row>
    <row r="11" spans="1:8" s="2" customFormat="1" ht="40.5" customHeight="1">
      <c r="A11" s="16" t="s">
        <v>17</v>
      </c>
      <c r="B11" s="14">
        <f t="shared" si="3"/>
        <v>25224</v>
      </c>
      <c r="C11" s="19"/>
      <c r="D11" s="19">
        <v>4640</v>
      </c>
      <c r="E11" s="19">
        <v>9276</v>
      </c>
      <c r="F11" s="19">
        <v>5783</v>
      </c>
      <c r="G11" s="19">
        <v>5525</v>
      </c>
      <c r="H11" s="18"/>
    </row>
    <row r="12" spans="1:8" s="2" customFormat="1" ht="40.5" customHeight="1">
      <c r="A12" s="16" t="s">
        <v>18</v>
      </c>
      <c r="B12" s="14">
        <f t="shared" si="3"/>
        <v>1554</v>
      </c>
      <c r="C12" s="19"/>
      <c r="D12" s="19"/>
      <c r="E12" s="19"/>
      <c r="F12" s="19">
        <v>1554</v>
      </c>
      <c r="G12" s="19"/>
      <c r="H12" s="18"/>
    </row>
    <row r="13" spans="1:8" s="3" customFormat="1" ht="34.5" customHeight="1">
      <c r="A13" s="16" t="s">
        <v>19</v>
      </c>
      <c r="B13" s="14">
        <f t="shared" si="3"/>
        <v>96</v>
      </c>
      <c r="C13" s="20">
        <v>96</v>
      </c>
      <c r="D13" s="20"/>
      <c r="E13" s="20"/>
      <c r="F13" s="20"/>
      <c r="G13" s="20"/>
      <c r="H13" s="21"/>
    </row>
    <row r="14" spans="1:8" s="3" customFormat="1" ht="34.5" customHeight="1">
      <c r="A14" s="16" t="s">
        <v>20</v>
      </c>
      <c r="B14" s="14">
        <f t="shared" si="3"/>
        <v>787.2</v>
      </c>
      <c r="C14" s="20">
        <v>787.2</v>
      </c>
      <c r="D14" s="20"/>
      <c r="E14" s="20"/>
      <c r="F14" s="20"/>
      <c r="G14" s="20"/>
      <c r="H14" s="21"/>
    </row>
    <row r="15" spans="1:8" s="3" customFormat="1" ht="34.5" customHeight="1">
      <c r="A15" s="16" t="s">
        <v>21</v>
      </c>
      <c r="B15" s="14">
        <f t="shared" si="3"/>
        <v>293.67</v>
      </c>
      <c r="C15" s="20"/>
      <c r="D15" s="20">
        <v>73.95</v>
      </c>
      <c r="E15" s="20">
        <v>92</v>
      </c>
      <c r="F15" s="20">
        <v>47.52</v>
      </c>
      <c r="G15" s="20">
        <v>80.2</v>
      </c>
      <c r="H15" s="21"/>
    </row>
    <row r="16" spans="1:8" s="3" customFormat="1" ht="34.5" customHeight="1">
      <c r="A16" s="16" t="s">
        <v>22</v>
      </c>
      <c r="B16" s="14">
        <f t="shared" si="3"/>
        <v>15</v>
      </c>
      <c r="C16" s="20">
        <v>15</v>
      </c>
      <c r="D16" s="20"/>
      <c r="E16" s="20"/>
      <c r="F16" s="20"/>
      <c r="G16" s="20"/>
      <c r="H16" s="21"/>
    </row>
    <row r="17" spans="1:8" s="3" customFormat="1" ht="34.5" customHeight="1">
      <c r="A17" s="16" t="s">
        <v>23</v>
      </c>
      <c r="B17" s="14">
        <f t="shared" si="3"/>
        <v>531</v>
      </c>
      <c r="C17" s="20">
        <v>531</v>
      </c>
      <c r="D17" s="20"/>
      <c r="E17" s="20"/>
      <c r="F17" s="20"/>
      <c r="G17" s="20"/>
      <c r="H17" s="21"/>
    </row>
    <row r="18" spans="1:8" s="3" customFormat="1" ht="34.5" customHeight="1">
      <c r="A18" s="16" t="s">
        <v>24</v>
      </c>
      <c r="B18" s="14">
        <f t="shared" si="3"/>
        <v>26755.969999999998</v>
      </c>
      <c r="C18" s="20">
        <v>711.47</v>
      </c>
      <c r="D18" s="20">
        <v>8871.96</v>
      </c>
      <c r="E18" s="20">
        <v>12509.43</v>
      </c>
      <c r="F18" s="20">
        <v>2992.42</v>
      </c>
      <c r="G18" s="20">
        <v>1670.69</v>
      </c>
      <c r="H18" s="21"/>
    </row>
    <row r="19" spans="1:8" s="3" customFormat="1" ht="34.5" customHeight="1">
      <c r="A19" s="16" t="s">
        <v>25</v>
      </c>
      <c r="B19" s="14">
        <f t="shared" si="3"/>
        <v>3285</v>
      </c>
      <c r="C19" s="20"/>
      <c r="D19" s="20">
        <v>828</v>
      </c>
      <c r="E19" s="20">
        <v>980</v>
      </c>
      <c r="F19" s="20">
        <v>495</v>
      </c>
      <c r="G19" s="20">
        <v>982</v>
      </c>
      <c r="H19" s="21"/>
    </row>
    <row r="20" spans="1:8" s="3" customFormat="1" ht="34.5" customHeight="1">
      <c r="A20" s="16" t="s">
        <v>26</v>
      </c>
      <c r="B20" s="14">
        <f t="shared" si="3"/>
        <v>790</v>
      </c>
      <c r="C20" s="20"/>
      <c r="D20" s="20">
        <v>790</v>
      </c>
      <c r="E20" s="20"/>
      <c r="F20" s="20"/>
      <c r="G20" s="20"/>
      <c r="H20" s="21"/>
    </row>
    <row r="21" spans="1:8" s="3" customFormat="1" ht="34.5" customHeight="1">
      <c r="A21" s="16" t="s">
        <v>27</v>
      </c>
      <c r="B21" s="14">
        <f t="shared" si="3"/>
        <v>922</v>
      </c>
      <c r="C21" s="20"/>
      <c r="D21" s="20"/>
      <c r="E21" s="20">
        <v>922</v>
      </c>
      <c r="F21" s="20"/>
      <c r="G21" s="20"/>
      <c r="H21" s="21"/>
    </row>
    <row r="22" spans="1:8" s="3" customFormat="1" ht="34.5" customHeight="1">
      <c r="A22" s="16" t="s">
        <v>28</v>
      </c>
      <c r="B22" s="14">
        <f t="shared" si="3"/>
        <v>40</v>
      </c>
      <c r="C22" s="20"/>
      <c r="D22" s="20">
        <v>20</v>
      </c>
      <c r="E22" s="20">
        <v>20</v>
      </c>
      <c r="F22" s="20"/>
      <c r="G22" s="20"/>
      <c r="H22" s="21"/>
    </row>
    <row r="23" spans="1:8" s="3" customFormat="1" ht="34.5" customHeight="1">
      <c r="A23" s="16" t="s">
        <v>29</v>
      </c>
      <c r="B23" s="14">
        <f aca="true" t="shared" si="4" ref="B23:B36">SUM(C23:G23)</f>
        <v>190</v>
      </c>
      <c r="C23" s="20">
        <v>16</v>
      </c>
      <c r="D23" s="20">
        <v>31</v>
      </c>
      <c r="E23" s="20">
        <v>86</v>
      </c>
      <c r="F23" s="20">
        <v>30</v>
      </c>
      <c r="G23" s="20">
        <v>27</v>
      </c>
      <c r="H23" s="21"/>
    </row>
    <row r="24" spans="1:8" s="3" customFormat="1" ht="34.5" customHeight="1">
      <c r="A24" s="16" t="s">
        <v>30</v>
      </c>
      <c r="B24" s="14">
        <f t="shared" si="4"/>
        <v>5282.639999999999</v>
      </c>
      <c r="C24" s="20">
        <v>2350.62</v>
      </c>
      <c r="D24" s="20">
        <v>1086.15</v>
      </c>
      <c r="E24" s="20">
        <v>1798.8</v>
      </c>
      <c r="F24" s="20">
        <v>8.19</v>
      </c>
      <c r="G24" s="20">
        <v>38.88</v>
      </c>
      <c r="H24" s="21"/>
    </row>
    <row r="25" spans="1:8" s="3" customFormat="1" ht="34.5" customHeight="1">
      <c r="A25" s="16" t="s">
        <v>31</v>
      </c>
      <c r="B25" s="14">
        <f t="shared" si="4"/>
        <v>35</v>
      </c>
      <c r="C25" s="20"/>
      <c r="D25" s="20"/>
      <c r="E25" s="20"/>
      <c r="F25" s="20">
        <v>35</v>
      </c>
      <c r="G25" s="20"/>
      <c r="H25" s="21"/>
    </row>
    <row r="26" spans="1:8" s="3" customFormat="1" ht="34.5" customHeight="1">
      <c r="A26" s="16" t="s">
        <v>32</v>
      </c>
      <c r="B26" s="14">
        <f t="shared" si="4"/>
        <v>153</v>
      </c>
      <c r="C26" s="20"/>
      <c r="D26" s="20">
        <v>20</v>
      </c>
      <c r="E26" s="20">
        <v>51</v>
      </c>
      <c r="F26" s="20">
        <v>20</v>
      </c>
      <c r="G26" s="20">
        <v>62</v>
      </c>
      <c r="H26" s="21"/>
    </row>
    <row r="27" spans="1:8" s="3" customFormat="1" ht="34.5" customHeight="1">
      <c r="A27" s="16" t="s">
        <v>33</v>
      </c>
      <c r="B27" s="14">
        <f t="shared" si="4"/>
        <v>2673.21</v>
      </c>
      <c r="C27" s="20">
        <v>898.4000000000001</v>
      </c>
      <c r="D27" s="20">
        <v>668.81</v>
      </c>
      <c r="E27" s="20">
        <v>515.0600000000001</v>
      </c>
      <c r="F27" s="20">
        <v>269.49</v>
      </c>
      <c r="G27" s="20">
        <v>321.45000000000005</v>
      </c>
      <c r="H27" s="21"/>
    </row>
    <row r="28" spans="1:8" s="3" customFormat="1" ht="34.5" customHeight="1">
      <c r="A28" s="16" t="s">
        <v>34</v>
      </c>
      <c r="B28" s="14">
        <f t="shared" si="4"/>
        <v>32</v>
      </c>
      <c r="C28" s="20">
        <v>2</v>
      </c>
      <c r="D28" s="20"/>
      <c r="E28" s="20">
        <v>24</v>
      </c>
      <c r="F28" s="20">
        <v>4</v>
      </c>
      <c r="G28" s="20">
        <v>2</v>
      </c>
      <c r="H28" s="21"/>
    </row>
    <row r="29" spans="1:8" s="3" customFormat="1" ht="34.5" customHeight="1">
      <c r="A29" s="16" t="s">
        <v>35</v>
      </c>
      <c r="B29" s="14">
        <f t="shared" si="4"/>
        <v>347.45</v>
      </c>
      <c r="C29" s="20">
        <v>135</v>
      </c>
      <c r="D29" s="20">
        <v>62.33</v>
      </c>
      <c r="E29" s="20">
        <v>64.12</v>
      </c>
      <c r="F29" s="20">
        <v>48</v>
      </c>
      <c r="G29" s="20">
        <v>38</v>
      </c>
      <c r="H29" s="21"/>
    </row>
    <row r="30" spans="1:8" s="3" customFormat="1" ht="34.5" customHeight="1">
      <c r="A30" s="16" t="s">
        <v>36</v>
      </c>
      <c r="B30" s="14">
        <f t="shared" si="4"/>
        <v>553</v>
      </c>
      <c r="C30" s="20">
        <v>150</v>
      </c>
      <c r="D30" s="20">
        <v>105</v>
      </c>
      <c r="E30" s="20">
        <v>114</v>
      </c>
      <c r="F30" s="20">
        <v>104</v>
      </c>
      <c r="G30" s="20">
        <v>80</v>
      </c>
      <c r="H30" s="21"/>
    </row>
    <row r="31" spans="1:8" s="3" customFormat="1" ht="34.5" customHeight="1">
      <c r="A31" s="16" t="s">
        <v>37</v>
      </c>
      <c r="B31" s="14">
        <f t="shared" si="4"/>
        <v>78</v>
      </c>
      <c r="C31" s="20"/>
      <c r="D31" s="20">
        <v>17</v>
      </c>
      <c r="E31" s="20">
        <v>39</v>
      </c>
      <c r="F31" s="20">
        <v>16</v>
      </c>
      <c r="G31" s="20">
        <v>6</v>
      </c>
      <c r="H31" s="21"/>
    </row>
    <row r="32" spans="1:8" s="3" customFormat="1" ht="34.5" customHeight="1">
      <c r="A32" s="16" t="s">
        <v>38</v>
      </c>
      <c r="B32" s="14">
        <f t="shared" si="4"/>
        <v>78501</v>
      </c>
      <c r="C32" s="20"/>
      <c r="D32" s="20">
        <v>24064</v>
      </c>
      <c r="E32" s="20">
        <v>40803</v>
      </c>
      <c r="F32" s="20">
        <v>7596</v>
      </c>
      <c r="G32" s="20">
        <v>6038</v>
      </c>
      <c r="H32" s="21"/>
    </row>
    <row r="33" spans="1:8" s="3" customFormat="1" ht="34.5" customHeight="1">
      <c r="A33" s="16" t="s">
        <v>39</v>
      </c>
      <c r="B33" s="14">
        <f t="shared" si="4"/>
        <v>3587</v>
      </c>
      <c r="C33" s="20"/>
      <c r="D33" s="20">
        <v>1968</v>
      </c>
      <c r="E33" s="20">
        <v>934</v>
      </c>
      <c r="F33" s="20"/>
      <c r="G33" s="20">
        <v>685</v>
      </c>
      <c r="H33" s="21"/>
    </row>
    <row r="34" spans="1:8" s="3" customFormat="1" ht="34.5" customHeight="1">
      <c r="A34" s="16" t="s">
        <v>40</v>
      </c>
      <c r="B34" s="14">
        <f t="shared" si="4"/>
        <v>44100</v>
      </c>
      <c r="C34" s="20"/>
      <c r="D34" s="20">
        <v>23100</v>
      </c>
      <c r="E34" s="20">
        <v>14700</v>
      </c>
      <c r="F34" s="20">
        <v>6300</v>
      </c>
      <c r="G34" s="20"/>
      <c r="H34" s="21"/>
    </row>
    <row r="35" spans="1:8" s="3" customFormat="1" ht="34.5" customHeight="1">
      <c r="A35" s="16" t="s">
        <v>41</v>
      </c>
      <c r="B35" s="14">
        <f t="shared" si="4"/>
        <v>378.93188599999996</v>
      </c>
      <c r="C35" s="20">
        <v>378.93188599999996</v>
      </c>
      <c r="D35" s="20"/>
      <c r="E35" s="20"/>
      <c r="F35" s="20"/>
      <c r="G35" s="20"/>
      <c r="H35" s="21"/>
    </row>
    <row r="36" spans="1:8" s="3" customFormat="1" ht="34.5" customHeight="1">
      <c r="A36" s="16" t="s">
        <v>42</v>
      </c>
      <c r="B36" s="14">
        <f t="shared" si="4"/>
        <v>3678</v>
      </c>
      <c r="C36" s="20"/>
      <c r="D36" s="20">
        <v>1777</v>
      </c>
      <c r="E36" s="20">
        <v>1379</v>
      </c>
      <c r="F36" s="20">
        <v>300</v>
      </c>
      <c r="G36" s="20">
        <v>222</v>
      </c>
      <c r="H36" s="21"/>
    </row>
    <row r="37" spans="1:8" s="3" customFormat="1" ht="34.5" customHeight="1">
      <c r="A37" s="16" t="s">
        <v>43</v>
      </c>
      <c r="B37" s="14">
        <f aca="true" t="shared" si="5" ref="B37:B52">SUM(C37:G37)</f>
        <v>932</v>
      </c>
      <c r="C37" s="20">
        <v>932</v>
      </c>
      <c r="D37" s="20"/>
      <c r="E37" s="20"/>
      <c r="F37" s="20"/>
      <c r="G37" s="20"/>
      <c r="H37" s="21"/>
    </row>
    <row r="38" spans="1:8" s="3" customFormat="1" ht="34.5" customHeight="1">
      <c r="A38" s="16" t="s">
        <v>44</v>
      </c>
      <c r="B38" s="14">
        <f t="shared" si="5"/>
        <v>4300.5</v>
      </c>
      <c r="C38" s="20">
        <v>656</v>
      </c>
      <c r="D38" s="20">
        <v>1598</v>
      </c>
      <c r="E38" s="20">
        <v>1377</v>
      </c>
      <c r="F38" s="20">
        <v>334.25</v>
      </c>
      <c r="G38" s="20">
        <v>335.25</v>
      </c>
      <c r="H38" s="21"/>
    </row>
    <row r="39" spans="1:8" s="3" customFormat="1" ht="34.5" customHeight="1">
      <c r="A39" s="16" t="s">
        <v>45</v>
      </c>
      <c r="B39" s="14">
        <f t="shared" si="5"/>
        <v>55.029999999999994</v>
      </c>
      <c r="C39" s="20"/>
      <c r="D39" s="20">
        <v>17.48</v>
      </c>
      <c r="E39" s="20">
        <v>19.57</v>
      </c>
      <c r="F39" s="20">
        <v>9.94</v>
      </c>
      <c r="G39" s="20">
        <v>8.04</v>
      </c>
      <c r="H39" s="21"/>
    </row>
    <row r="40" spans="1:8" s="3" customFormat="1" ht="34.5" customHeight="1">
      <c r="A40" s="16" t="s">
        <v>46</v>
      </c>
      <c r="B40" s="14">
        <f t="shared" si="5"/>
        <v>7452</v>
      </c>
      <c r="C40" s="20">
        <v>1852</v>
      </c>
      <c r="D40" s="20">
        <v>1895</v>
      </c>
      <c r="E40" s="20">
        <v>1799</v>
      </c>
      <c r="F40" s="20">
        <v>1045</v>
      </c>
      <c r="G40" s="20">
        <v>861</v>
      </c>
      <c r="H40" s="21"/>
    </row>
    <row r="41" spans="1:8" s="3" customFormat="1" ht="34.5" customHeight="1">
      <c r="A41" s="16" t="s">
        <v>47</v>
      </c>
      <c r="B41" s="14">
        <f t="shared" si="5"/>
        <v>4868.599999999999</v>
      </c>
      <c r="C41" s="20"/>
      <c r="D41" s="20">
        <v>2229.5</v>
      </c>
      <c r="E41" s="20">
        <v>2591</v>
      </c>
      <c r="F41" s="20">
        <v>31.45</v>
      </c>
      <c r="G41" s="20">
        <v>16.65</v>
      </c>
      <c r="H41" s="21"/>
    </row>
    <row r="42" spans="1:8" s="3" customFormat="1" ht="34.5" customHeight="1">
      <c r="A42" s="16" t="s">
        <v>48</v>
      </c>
      <c r="B42" s="14">
        <f t="shared" si="5"/>
        <v>25404</v>
      </c>
      <c r="C42" s="20"/>
      <c r="D42" s="20">
        <v>10226</v>
      </c>
      <c r="E42" s="20">
        <v>12164</v>
      </c>
      <c r="F42" s="20">
        <v>1656</v>
      </c>
      <c r="G42" s="20">
        <v>1358</v>
      </c>
      <c r="H42" s="21"/>
    </row>
    <row r="43" spans="1:8" s="3" customFormat="1" ht="34.5" customHeight="1">
      <c r="A43" s="16" t="s">
        <v>49</v>
      </c>
      <c r="B43" s="14">
        <f t="shared" si="5"/>
        <v>120</v>
      </c>
      <c r="C43" s="20">
        <v>120</v>
      </c>
      <c r="D43" s="20"/>
      <c r="E43" s="20"/>
      <c r="F43" s="20"/>
      <c r="G43" s="20"/>
      <c r="H43" s="21"/>
    </row>
    <row r="44" spans="1:8" s="3" customFormat="1" ht="34.5" customHeight="1">
      <c r="A44" s="16" t="s">
        <v>50</v>
      </c>
      <c r="B44" s="14">
        <f t="shared" si="5"/>
        <v>23989</v>
      </c>
      <c r="C44" s="20"/>
      <c r="D44" s="20">
        <v>10738</v>
      </c>
      <c r="E44" s="20">
        <v>9492</v>
      </c>
      <c r="F44" s="20">
        <v>2029</v>
      </c>
      <c r="G44" s="20">
        <v>1730</v>
      </c>
      <c r="H44" s="21"/>
    </row>
    <row r="45" spans="1:8" s="3" customFormat="1" ht="34.5" customHeight="1">
      <c r="A45" s="16" t="s">
        <v>51</v>
      </c>
      <c r="B45" s="14">
        <f t="shared" si="5"/>
        <v>5662</v>
      </c>
      <c r="C45" s="20"/>
      <c r="D45" s="20">
        <v>2258</v>
      </c>
      <c r="E45" s="20">
        <v>2555</v>
      </c>
      <c r="F45" s="20">
        <v>474</v>
      </c>
      <c r="G45" s="20">
        <v>375</v>
      </c>
      <c r="H45" s="21"/>
    </row>
    <row r="46" spans="1:8" s="3" customFormat="1" ht="34.5" customHeight="1">
      <c r="A46" s="16" t="s">
        <v>52</v>
      </c>
      <c r="B46" s="14">
        <f t="shared" si="5"/>
        <v>3833.3999999999996</v>
      </c>
      <c r="C46" s="20">
        <v>218.8</v>
      </c>
      <c r="D46" s="20">
        <v>1616.3</v>
      </c>
      <c r="E46" s="20">
        <v>1315.3</v>
      </c>
      <c r="F46" s="20">
        <v>384.4</v>
      </c>
      <c r="G46" s="20">
        <v>298.6</v>
      </c>
      <c r="H46" s="21"/>
    </row>
    <row r="47" spans="1:8" s="3" customFormat="1" ht="34.5" customHeight="1">
      <c r="A47" s="16" t="s">
        <v>53</v>
      </c>
      <c r="B47" s="14">
        <f t="shared" si="5"/>
        <v>606.9</v>
      </c>
      <c r="C47" s="20"/>
      <c r="D47" s="20">
        <v>259.42</v>
      </c>
      <c r="E47" s="20">
        <v>249.71</v>
      </c>
      <c r="F47" s="20">
        <v>55.05</v>
      </c>
      <c r="G47" s="20">
        <v>42.72</v>
      </c>
      <c r="H47" s="21"/>
    </row>
    <row r="48" spans="1:8" s="3" customFormat="1" ht="34.5" customHeight="1">
      <c r="A48" s="16" t="s">
        <v>54</v>
      </c>
      <c r="B48" s="14">
        <f t="shared" si="5"/>
        <v>240.62000000000003</v>
      </c>
      <c r="C48" s="20"/>
      <c r="D48" s="20">
        <v>125.26</v>
      </c>
      <c r="E48" s="20">
        <v>82.42</v>
      </c>
      <c r="F48" s="20">
        <v>22.36</v>
      </c>
      <c r="G48" s="20">
        <v>10.58</v>
      </c>
      <c r="H48" s="21"/>
    </row>
    <row r="49" spans="1:8" s="3" customFormat="1" ht="34.5" customHeight="1">
      <c r="A49" s="16" t="s">
        <v>55</v>
      </c>
      <c r="B49" s="14">
        <f t="shared" si="5"/>
        <v>1312</v>
      </c>
      <c r="C49" s="20">
        <v>471</v>
      </c>
      <c r="D49" s="20">
        <v>275</v>
      </c>
      <c r="E49" s="20">
        <v>249</v>
      </c>
      <c r="F49" s="20">
        <v>162</v>
      </c>
      <c r="G49" s="20">
        <v>155</v>
      </c>
      <c r="H49" s="21"/>
    </row>
    <row r="50" spans="1:8" s="3" customFormat="1" ht="34.5" customHeight="1">
      <c r="A50" s="16" t="s">
        <v>56</v>
      </c>
      <c r="B50" s="14">
        <f t="shared" si="5"/>
        <v>16</v>
      </c>
      <c r="C50" s="20">
        <v>16</v>
      </c>
      <c r="D50" s="20"/>
      <c r="E50" s="20"/>
      <c r="F50" s="20"/>
      <c r="G50" s="20"/>
      <c r="H50" s="21"/>
    </row>
    <row r="51" spans="1:8" s="3" customFormat="1" ht="34.5" customHeight="1">
      <c r="A51" s="16" t="s">
        <v>57</v>
      </c>
      <c r="B51" s="14">
        <f t="shared" si="5"/>
        <v>6</v>
      </c>
      <c r="C51" s="20"/>
      <c r="D51" s="20">
        <v>4.8</v>
      </c>
      <c r="E51" s="20">
        <v>0.2</v>
      </c>
      <c r="F51" s="20">
        <v>0.9</v>
      </c>
      <c r="G51" s="20">
        <v>0.1</v>
      </c>
      <c r="H51" s="21"/>
    </row>
    <row r="52" spans="1:8" s="3" customFormat="1" ht="34.5" customHeight="1">
      <c r="A52" s="16" t="s">
        <v>58</v>
      </c>
      <c r="B52" s="14">
        <f t="shared" si="5"/>
        <v>529.2</v>
      </c>
      <c r="C52" s="20">
        <v>204.8</v>
      </c>
      <c r="D52" s="20">
        <v>93.7</v>
      </c>
      <c r="E52" s="20">
        <v>105.4</v>
      </c>
      <c r="F52" s="20">
        <v>68.1</v>
      </c>
      <c r="G52" s="20">
        <v>57.2</v>
      </c>
      <c r="H52" s="21"/>
    </row>
    <row r="53" spans="1:8" s="3" customFormat="1" ht="34.5" customHeight="1">
      <c r="A53" s="16" t="s">
        <v>44</v>
      </c>
      <c r="B53" s="14">
        <f aca="true" t="shared" si="6" ref="B53:B63">SUM(C53:G53)</f>
        <v>453.9</v>
      </c>
      <c r="C53" s="20">
        <v>39.9</v>
      </c>
      <c r="D53" s="20">
        <v>131.752</v>
      </c>
      <c r="E53" s="20">
        <v>183.425</v>
      </c>
      <c r="F53" s="20">
        <v>49.068</v>
      </c>
      <c r="G53" s="20">
        <v>49.755</v>
      </c>
      <c r="H53" s="21"/>
    </row>
    <row r="54" spans="1:8" s="3" customFormat="1" ht="34.5" customHeight="1">
      <c r="A54" s="16" t="s">
        <v>59</v>
      </c>
      <c r="B54" s="14">
        <f t="shared" si="6"/>
        <v>3544</v>
      </c>
      <c r="C54" s="20"/>
      <c r="D54" s="20">
        <v>1714</v>
      </c>
      <c r="E54" s="20">
        <v>1337</v>
      </c>
      <c r="F54" s="20">
        <v>283</v>
      </c>
      <c r="G54" s="20">
        <v>210</v>
      </c>
      <c r="H54" s="21"/>
    </row>
    <row r="55" spans="1:8" s="3" customFormat="1" ht="34.5" customHeight="1">
      <c r="A55" s="16" t="s">
        <v>60</v>
      </c>
      <c r="B55" s="14">
        <f t="shared" si="6"/>
        <v>12907</v>
      </c>
      <c r="C55" s="20">
        <v>3205</v>
      </c>
      <c r="D55" s="20">
        <v>3281</v>
      </c>
      <c r="E55" s="20">
        <v>3116</v>
      </c>
      <c r="F55" s="20">
        <v>1811</v>
      </c>
      <c r="G55" s="20">
        <v>1494</v>
      </c>
      <c r="H55" s="21"/>
    </row>
    <row r="56" spans="1:8" s="3" customFormat="1" ht="34.5" customHeight="1">
      <c r="A56" s="16" t="s">
        <v>61</v>
      </c>
      <c r="B56" s="14">
        <f t="shared" si="6"/>
        <v>1354</v>
      </c>
      <c r="C56" s="20"/>
      <c r="D56" s="20">
        <v>545</v>
      </c>
      <c r="E56" s="20">
        <v>648</v>
      </c>
      <c r="F56" s="20">
        <v>89</v>
      </c>
      <c r="G56" s="20">
        <v>72</v>
      </c>
      <c r="H56" s="21"/>
    </row>
    <row r="57" spans="1:8" s="3" customFormat="1" ht="34.5" customHeight="1">
      <c r="A57" s="16" t="s">
        <v>62</v>
      </c>
      <c r="B57" s="14">
        <f t="shared" si="6"/>
        <v>3716</v>
      </c>
      <c r="C57" s="20"/>
      <c r="D57" s="20">
        <v>741</v>
      </c>
      <c r="E57" s="20">
        <v>2967</v>
      </c>
      <c r="F57" s="20">
        <v>4</v>
      </c>
      <c r="G57" s="20">
        <v>4</v>
      </c>
      <c r="H57" s="21"/>
    </row>
    <row r="58" spans="1:8" s="3" customFormat="1" ht="34.5" customHeight="1">
      <c r="A58" s="16" t="s">
        <v>63</v>
      </c>
      <c r="B58" s="14">
        <f t="shared" si="6"/>
        <v>5084</v>
      </c>
      <c r="C58" s="20"/>
      <c r="D58" s="20">
        <v>2019</v>
      </c>
      <c r="E58" s="20">
        <v>2397</v>
      </c>
      <c r="F58" s="20">
        <v>368</v>
      </c>
      <c r="G58" s="20">
        <v>300</v>
      </c>
      <c r="H58" s="21"/>
    </row>
    <row r="59" spans="1:8" s="3" customFormat="1" ht="34.5" customHeight="1">
      <c r="A59" s="16" t="s">
        <v>64</v>
      </c>
      <c r="B59" s="14">
        <f t="shared" si="6"/>
        <v>135.3</v>
      </c>
      <c r="C59" s="20"/>
      <c r="D59" s="20">
        <v>21.32</v>
      </c>
      <c r="E59" s="20">
        <v>93.15</v>
      </c>
      <c r="F59" s="20">
        <v>20.83</v>
      </c>
      <c r="G59" s="20"/>
      <c r="H59" s="21"/>
    </row>
    <row r="60" spans="1:8" s="3" customFormat="1" ht="34.5" customHeight="1">
      <c r="A60" s="16" t="s">
        <v>65</v>
      </c>
      <c r="B60" s="14">
        <f t="shared" si="6"/>
        <v>14897.36</v>
      </c>
      <c r="C60" s="20">
        <v>15</v>
      </c>
      <c r="D60" s="20">
        <v>3525</v>
      </c>
      <c r="E60" s="20">
        <v>3877.5</v>
      </c>
      <c r="F60" s="20">
        <v>3999.86</v>
      </c>
      <c r="G60" s="20">
        <v>3480</v>
      </c>
      <c r="H60" s="21"/>
    </row>
    <row r="61" spans="1:8" s="3" customFormat="1" ht="34.5" customHeight="1">
      <c r="A61" s="16" t="s">
        <v>66</v>
      </c>
      <c r="B61" s="14">
        <f t="shared" si="6"/>
        <v>1641.0000000000002</v>
      </c>
      <c r="C61" s="20">
        <v>1172.2</v>
      </c>
      <c r="D61" s="20">
        <v>77.96</v>
      </c>
      <c r="E61" s="20">
        <v>197.64</v>
      </c>
      <c r="F61" s="20">
        <v>69.42</v>
      </c>
      <c r="G61" s="20">
        <v>123.78</v>
      </c>
      <c r="H61" s="21"/>
    </row>
    <row r="62" spans="1:8" s="3" customFormat="1" ht="34.5" customHeight="1">
      <c r="A62" s="16" t="s">
        <v>67</v>
      </c>
      <c r="B62" s="14">
        <f t="shared" si="6"/>
        <v>41.68</v>
      </c>
      <c r="C62" s="20">
        <v>41.68</v>
      </c>
      <c r="D62" s="20"/>
      <c r="E62" s="20"/>
      <c r="F62" s="20"/>
      <c r="G62" s="20"/>
      <c r="H62" s="21"/>
    </row>
    <row r="63" spans="1:8" s="3" customFormat="1" ht="34.5" customHeight="1">
      <c r="A63" s="16" t="s">
        <v>68</v>
      </c>
      <c r="B63" s="14">
        <f t="shared" si="6"/>
        <v>2411.5999999999995</v>
      </c>
      <c r="C63" s="20">
        <v>31.4</v>
      </c>
      <c r="D63" s="20">
        <v>960.42</v>
      </c>
      <c r="E63" s="20">
        <v>909.644</v>
      </c>
      <c r="F63" s="20">
        <v>282.28</v>
      </c>
      <c r="G63" s="20">
        <v>227.856</v>
      </c>
      <c r="H63" s="21"/>
    </row>
    <row r="64" spans="1:8" s="3" customFormat="1" ht="34.5" customHeight="1">
      <c r="A64" s="16" t="s">
        <v>69</v>
      </c>
      <c r="B64" s="14">
        <f aca="true" t="shared" si="7" ref="B64:B79">SUM(C64:G64)</f>
        <v>110</v>
      </c>
      <c r="C64" s="20">
        <v>110</v>
      </c>
      <c r="D64" s="20"/>
      <c r="E64" s="20"/>
      <c r="F64" s="20"/>
      <c r="G64" s="20"/>
      <c r="H64" s="21"/>
    </row>
    <row r="65" spans="1:8" s="3" customFormat="1" ht="34.5" customHeight="1">
      <c r="A65" s="16" t="s">
        <v>70</v>
      </c>
      <c r="B65" s="14">
        <f t="shared" si="7"/>
        <v>220</v>
      </c>
      <c r="C65" s="20"/>
      <c r="D65" s="20">
        <v>190</v>
      </c>
      <c r="E65" s="20">
        <v>30</v>
      </c>
      <c r="F65" s="20"/>
      <c r="G65" s="20"/>
      <c r="H65" s="21"/>
    </row>
    <row r="66" spans="1:8" s="3" customFormat="1" ht="34.5" customHeight="1">
      <c r="A66" s="16" t="s">
        <v>71</v>
      </c>
      <c r="B66" s="14">
        <f t="shared" si="7"/>
        <v>3029</v>
      </c>
      <c r="C66" s="20"/>
      <c r="D66" s="20">
        <v>1568.96</v>
      </c>
      <c r="E66" s="20">
        <v>1145.49</v>
      </c>
      <c r="F66" s="20">
        <v>180.44</v>
      </c>
      <c r="G66" s="20">
        <v>134.11</v>
      </c>
      <c r="H66" s="21"/>
    </row>
    <row r="67" spans="1:8" s="3" customFormat="1" ht="34.5" customHeight="1">
      <c r="A67" s="16" t="s">
        <v>72</v>
      </c>
      <c r="B67" s="14">
        <f t="shared" si="7"/>
        <v>51</v>
      </c>
      <c r="C67" s="20"/>
      <c r="D67" s="20">
        <v>10.9</v>
      </c>
      <c r="E67" s="20">
        <v>11.44</v>
      </c>
      <c r="F67" s="20">
        <v>17.44</v>
      </c>
      <c r="G67" s="20">
        <v>11.22</v>
      </c>
      <c r="H67" s="21"/>
    </row>
    <row r="68" spans="1:8" s="3" customFormat="1" ht="34.5" customHeight="1">
      <c r="A68" s="16" t="s">
        <v>73</v>
      </c>
      <c r="B68" s="14">
        <f t="shared" si="7"/>
        <v>10485.044999999998</v>
      </c>
      <c r="C68" s="20"/>
      <c r="D68" s="20">
        <v>4637.79</v>
      </c>
      <c r="E68" s="20">
        <v>4559.76</v>
      </c>
      <c r="F68" s="20">
        <v>681.48</v>
      </c>
      <c r="G68" s="20">
        <v>606.015</v>
      </c>
      <c r="H68" s="21"/>
    </row>
    <row r="69" spans="1:8" s="3" customFormat="1" ht="34.5" customHeight="1">
      <c r="A69" s="16" t="s">
        <v>74</v>
      </c>
      <c r="B69" s="14">
        <f t="shared" si="7"/>
        <v>8449.289999999999</v>
      </c>
      <c r="C69" s="20">
        <v>20</v>
      </c>
      <c r="D69" s="20">
        <v>2351.21</v>
      </c>
      <c r="E69" s="20">
        <v>3221.38</v>
      </c>
      <c r="F69" s="20">
        <v>1212.36</v>
      </c>
      <c r="G69" s="20">
        <v>1644.34</v>
      </c>
      <c r="H69" s="21"/>
    </row>
    <row r="70" spans="1:8" s="3" customFormat="1" ht="34.5" customHeight="1">
      <c r="A70" s="16" t="s">
        <v>75</v>
      </c>
      <c r="B70" s="14">
        <f t="shared" si="7"/>
        <v>7059.41</v>
      </c>
      <c r="C70" s="20">
        <v>1459.9</v>
      </c>
      <c r="D70" s="20">
        <v>2135.65</v>
      </c>
      <c r="E70" s="20">
        <v>2132.58</v>
      </c>
      <c r="F70" s="20">
        <v>780.42</v>
      </c>
      <c r="G70" s="20">
        <v>550.86</v>
      </c>
      <c r="H70" s="21"/>
    </row>
    <row r="71" spans="1:8" s="3" customFormat="1" ht="34.5" customHeight="1">
      <c r="A71" s="16" t="s">
        <v>76</v>
      </c>
      <c r="B71" s="14">
        <f t="shared" si="7"/>
        <v>610</v>
      </c>
      <c r="C71" s="20">
        <v>610</v>
      </c>
      <c r="D71" s="20"/>
      <c r="E71" s="20"/>
      <c r="F71" s="20"/>
      <c r="G71" s="20"/>
      <c r="H71" s="21"/>
    </row>
    <row r="72" spans="1:8" s="3" customFormat="1" ht="34.5" customHeight="1">
      <c r="A72" s="16" t="s">
        <v>77</v>
      </c>
      <c r="B72" s="14">
        <f t="shared" si="7"/>
        <v>1190</v>
      </c>
      <c r="C72" s="20">
        <v>1190</v>
      </c>
      <c r="D72" s="20"/>
      <c r="E72" s="20"/>
      <c r="F72" s="20"/>
      <c r="G72" s="20"/>
      <c r="H72" s="21"/>
    </row>
    <row r="73" spans="1:8" s="3" customFormat="1" ht="34.5" customHeight="1">
      <c r="A73" s="16" t="s">
        <v>78</v>
      </c>
      <c r="B73" s="14">
        <f t="shared" si="7"/>
        <v>2961.45</v>
      </c>
      <c r="C73" s="20"/>
      <c r="D73" s="20">
        <v>928.09</v>
      </c>
      <c r="E73" s="20">
        <v>1657.77</v>
      </c>
      <c r="F73" s="20">
        <v>206.85</v>
      </c>
      <c r="G73" s="20">
        <v>168.74</v>
      </c>
      <c r="H73" s="21"/>
    </row>
    <row r="74" spans="1:8" s="3" customFormat="1" ht="34.5" customHeight="1">
      <c r="A74" s="16" t="s">
        <v>79</v>
      </c>
      <c r="B74" s="14">
        <f t="shared" si="7"/>
        <v>12</v>
      </c>
      <c r="C74" s="20"/>
      <c r="D74" s="20"/>
      <c r="E74" s="20"/>
      <c r="F74" s="20"/>
      <c r="G74" s="20">
        <v>12</v>
      </c>
      <c r="H74" s="21"/>
    </row>
    <row r="75" spans="1:8" s="3" customFormat="1" ht="34.5" customHeight="1">
      <c r="A75" s="16" t="s">
        <v>80</v>
      </c>
      <c r="B75" s="14">
        <f t="shared" si="7"/>
        <v>40000</v>
      </c>
      <c r="C75" s="20">
        <v>40000</v>
      </c>
      <c r="D75" s="20"/>
      <c r="E75" s="20"/>
      <c r="F75" s="20"/>
      <c r="G75" s="20"/>
      <c r="H75" s="21"/>
    </row>
    <row r="76" spans="1:8" s="3" customFormat="1" ht="34.5" customHeight="1">
      <c r="A76" s="16" t="s">
        <v>81</v>
      </c>
      <c r="B76" s="14">
        <f t="shared" si="7"/>
        <v>267</v>
      </c>
      <c r="C76" s="20"/>
      <c r="D76" s="20"/>
      <c r="E76" s="20">
        <v>267</v>
      </c>
      <c r="F76" s="20"/>
      <c r="G76" s="20"/>
      <c r="H76" s="21"/>
    </row>
    <row r="77" spans="1:8" s="3" customFormat="1" ht="34.5" customHeight="1">
      <c r="A77" s="16" t="s">
        <v>82</v>
      </c>
      <c r="B77" s="14">
        <f t="shared" si="7"/>
        <v>1670</v>
      </c>
      <c r="C77" s="20"/>
      <c r="D77" s="20">
        <v>1670</v>
      </c>
      <c r="E77" s="20"/>
      <c r="F77" s="20"/>
      <c r="G77" s="20"/>
      <c r="H77" s="21"/>
    </row>
    <row r="78" spans="1:8" s="3" customFormat="1" ht="34.5" customHeight="1">
      <c r="A78" s="16" t="s">
        <v>83</v>
      </c>
      <c r="B78" s="14">
        <f t="shared" si="7"/>
        <v>500</v>
      </c>
      <c r="C78" s="20"/>
      <c r="D78" s="20">
        <v>500</v>
      </c>
      <c r="E78" s="20"/>
      <c r="F78" s="20"/>
      <c r="G78" s="20"/>
      <c r="H78" s="21"/>
    </row>
    <row r="79" spans="1:8" s="3" customFormat="1" ht="34.5" customHeight="1">
      <c r="A79" s="16" t="s">
        <v>81</v>
      </c>
      <c r="B79" s="14">
        <f t="shared" si="7"/>
        <v>10.608</v>
      </c>
      <c r="C79" s="20"/>
      <c r="D79" s="20">
        <v>4.092</v>
      </c>
      <c r="E79" s="20">
        <v>4.86</v>
      </c>
      <c r="F79" s="20">
        <v>0.912</v>
      </c>
      <c r="G79" s="20">
        <v>0.744</v>
      </c>
      <c r="H79" s="21"/>
    </row>
  </sheetData>
  <sheetProtection/>
  <autoFilter ref="A3:I79"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2018-06-18T12:07:27Z</cp:lastPrinted>
  <dcterms:created xsi:type="dcterms:W3CDTF">2012-12-27T03:21:05Z</dcterms:created>
  <dcterms:modified xsi:type="dcterms:W3CDTF">2022-08-30T04:54:01Z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