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7" activeTab="0"/>
  </bookViews>
  <sheets>
    <sheet name="封面" sheetId="1" r:id="rId1"/>
    <sheet name="目录" sheetId="2" r:id="rId2"/>
    <sheet name="2017年全州基金收入-3" sheetId="3" r:id="rId3"/>
    <sheet name="2017年全州基金支出-4" sheetId="4" r:id="rId4"/>
    <sheet name="2017年本级基金收入-7" sheetId="5" r:id="rId5"/>
    <sheet name="2017年本级基金支出-8" sheetId="6" r:id="rId6"/>
    <sheet name="2018年全州基金收入-11" sheetId="7" r:id="rId7"/>
    <sheet name="2018年全州基金支出-12" sheetId="8" r:id="rId8"/>
    <sheet name="2018年本级基金收入15" sheetId="9" r:id="rId9"/>
    <sheet name="2018本级基金支出16" sheetId="10" r:id="rId10"/>
    <sheet name="2018年克州本级政府性基金转移性预算表" sheetId="11" r:id="rId11"/>
  </sheets>
  <definedNames>
    <definedName name="_xlnm.Print_Area" localSheetId="1">'目录'!$A$1:$A$12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<sst xmlns="http://schemas.openxmlformats.org/spreadsheetml/2006/main" count="218" uniqueCount="109">
  <si>
    <t>克孜勒苏柯尔克孜自治州2017年政府性基金</t>
  </si>
  <si>
    <t>预算执行情况与2018年预算</t>
  </si>
  <si>
    <t>克孜勒苏柯尔克孜自治州财政局</t>
  </si>
  <si>
    <t>目    录</t>
  </si>
  <si>
    <t>一、2017年克州政府性基金收入情况   … …  … … … … …  …（1）</t>
  </si>
  <si>
    <t>二、2017年克州政府性基金支出情况    … … … … … … … … （2）</t>
  </si>
  <si>
    <t>三、2017年克州本级政府性基金收入情况　… … … … … … … …(3)</t>
  </si>
  <si>
    <t>四、2017年克州本级政府性基金支出情况　… … … … … … … …(4)</t>
  </si>
  <si>
    <t>五、2018年克州政府性基金收入安排情况  … … … … … … … …(5)</t>
  </si>
  <si>
    <t>六、2018年克州政府性基金支出安排情况　… … … … … … … …(6)</t>
  </si>
  <si>
    <t>七、2018年克州本级政府性基金收入安排情况　… … … … …  … (7)</t>
  </si>
  <si>
    <t>八、2018年克州本级政府性基金支出安排情况 　… … … … … … (8)</t>
  </si>
  <si>
    <t>表一：2017年克州政府性基金收入情况</t>
  </si>
  <si>
    <t>单位:万元</t>
  </si>
  <si>
    <t>项    目</t>
  </si>
  <si>
    <r>
      <t>201</t>
    </r>
    <r>
      <rPr>
        <sz val="14"/>
        <rFont val="宋体"/>
        <family val="0"/>
      </rPr>
      <t>6</t>
    </r>
    <r>
      <rPr>
        <sz val="14"/>
        <rFont val="宋体"/>
        <family val="0"/>
      </rPr>
      <t>年完成数</t>
    </r>
  </si>
  <si>
    <r>
      <t>201</t>
    </r>
    <r>
      <rPr>
        <sz val="14"/>
        <rFont val="宋体"/>
        <family val="0"/>
      </rPr>
      <t>7</t>
    </r>
    <r>
      <rPr>
        <sz val="14"/>
        <rFont val="宋体"/>
        <family val="0"/>
      </rPr>
      <t>年完成数</t>
    </r>
  </si>
  <si>
    <t>比上年增
（减）%</t>
  </si>
  <si>
    <t>散装水泥专项资金收入</t>
  </si>
  <si>
    <t>新型墙体材料专项基金收入</t>
  </si>
  <si>
    <t>文化事业建设费收入</t>
  </si>
  <si>
    <t>地方教育附加收入</t>
  </si>
  <si>
    <t>新增建设用地土地有偿使用费收入</t>
  </si>
  <si>
    <t>育林基金收入</t>
  </si>
  <si>
    <t>森林植被恢复费</t>
  </si>
  <si>
    <t>残疾人就业保障金收入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</si>
  <si>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</si>
  <si>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</si>
  <si>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</si>
  <si>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</si>
  <si>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</si>
  <si>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</si>
  <si>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</si>
  <si>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</si>
  <si>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其他政府性基金收入</t>
  </si>
  <si>
    <t>政府性基金收入</t>
  </si>
  <si>
    <t>表二：2017年克州政府性基金支出情况</t>
  </si>
  <si>
    <t>2016年完成数</t>
  </si>
  <si>
    <t>2017年完成数</t>
  </si>
  <si>
    <t>一、一般公共服务</t>
  </si>
  <si>
    <t>二、教育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</si>
  <si>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</si>
  <si>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</si>
  <si>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</si>
  <si>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</si>
  <si>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</si>
  <si>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</si>
  <si>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</si>
  <si>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</si>
  <si>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十一、其他支出</t>
  </si>
  <si>
    <t>政府性基金支出</t>
  </si>
  <si>
    <t>表三：2017年克州本级政府性基金收入情况</t>
  </si>
  <si>
    <t>表四：2017年克州本级政府性基金支出情况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</si>
  <si>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</si>
  <si>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</si>
  <si>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</si>
  <si>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</si>
  <si>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</si>
  <si>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</si>
  <si>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</si>
  <si>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</si>
  <si>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</si>
  <si>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</si>
  <si>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</si>
  <si>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合           计</t>
  </si>
  <si>
    <t>表五：2018年克州政府性基金收入安排情况</t>
  </si>
  <si>
    <t>2018年预算数</t>
  </si>
  <si>
    <t>表六：2018年克州政府性基金支出安排情况</t>
  </si>
  <si>
    <t>表七：2018年克州本级政府性基金收入安排情况</t>
  </si>
  <si>
    <t>旅游发展基金收入</t>
  </si>
  <si>
    <t>大中型水库移民后期扶持基金收入</t>
  </si>
  <si>
    <t>大中型水库库区基金收入</t>
  </si>
  <si>
    <t>水土保持补偿费收入</t>
  </si>
  <si>
    <t>污水处理费收入</t>
  </si>
  <si>
    <t>表八：2018年克州本级政府性基金支出安排情况</t>
  </si>
  <si>
    <t>备注</t>
  </si>
  <si>
    <r>
      <t>2018</t>
    </r>
    <r>
      <rPr>
        <sz val="12"/>
        <rFont val="宋体"/>
        <family val="0"/>
      </rPr>
      <t>年州本级政府性基金支出，按照以收定支、收支平衡的原则，安排支出，不含自治区政府性基金补助。</t>
    </r>
  </si>
  <si>
    <t>2018年克州本级政府性基金转移性预算表</t>
  </si>
  <si>
    <t xml:space="preserve">    单位：万元</t>
  </si>
  <si>
    <t>项目</t>
  </si>
  <si>
    <t>决算数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</si>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</sst>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#,##0_);[Red]\(#,##0\)"/>
    <numFmt numFmtId="179" formatCode="_ * #,##0_ ;_ * \-#,##0_ ;_ * &quot;-&quot;??_ ;_ @_ "/>
    <numFmt numFmtId="180" formatCode="0.00_ "/>
    <numFmt numFmtId="181" formatCode="#,##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5"/>
      <name val="仿宋"/>
      <family val="3"/>
    </font>
    <font>
      <sz val="12"/>
      <name val="仿宋"/>
      <family val="3"/>
    </font>
    <font>
      <b/>
      <sz val="22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4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176" fontId="4" fillId="0" borderId="0" xfId="80" applyNumberFormat="1" applyFont="1" applyFill="1" applyBorder="1" applyAlignment="1">
      <alignment horizontal="right" vertical="center"/>
      <protection/>
    </xf>
    <xf numFmtId="10" fontId="4" fillId="0" borderId="0" xfId="25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0" fontId="5" fillId="0" borderId="0" xfId="25" applyNumberFormat="1" applyFont="1" applyFill="1" applyBorder="1" applyAlignment="1">
      <alignment horizontal="right" vertical="center"/>
    </xf>
    <xf numFmtId="0" fontId="0" fillId="0" borderId="0" xfId="42" applyFill="1">
      <alignment vertical="center"/>
      <protection/>
    </xf>
    <xf numFmtId="177" fontId="0" fillId="0" borderId="0" xfId="42" applyNumberFormat="1" applyFill="1">
      <alignment vertical="center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11" xfId="81" applyNumberFormat="1" applyFont="1" applyFill="1" applyBorder="1" applyAlignment="1" applyProtection="1">
      <alignment horizontal="center" vertical="center"/>
      <protection/>
    </xf>
    <xf numFmtId="0" fontId="8" fillId="0" borderId="10" xfId="81" applyNumberFormat="1" applyFont="1" applyFill="1" applyBorder="1" applyAlignment="1" applyProtection="1">
      <alignment horizontal="center" vertical="center" wrapText="1"/>
      <protection/>
    </xf>
    <xf numFmtId="0" fontId="8" fillId="0" borderId="12" xfId="81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 applyProtection="1">
      <alignment vertical="center"/>
      <protection/>
    </xf>
    <xf numFmtId="178" fontId="0" fillId="0" borderId="13" xfId="42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left" vertical="center" wrapText="1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178" fontId="0" fillId="0" borderId="15" xfId="42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42" applyNumberFormat="1" applyFont="1" applyFill="1" applyBorder="1" applyAlignment="1" applyProtection="1">
      <alignment vertical="center"/>
      <protection/>
    </xf>
    <xf numFmtId="178" fontId="2" fillId="0" borderId="15" xfId="42" applyNumberFormat="1" applyFont="1" applyFill="1" applyBorder="1" applyAlignment="1" applyProtection="1">
      <alignment horizontal="right" vertical="center"/>
      <protection/>
    </xf>
    <xf numFmtId="0" fontId="2" fillId="0" borderId="17" xfId="42" applyNumberFormat="1" applyFont="1" applyFill="1" applyBorder="1" applyAlignment="1" applyProtection="1">
      <alignment horizontal="center" vertical="center"/>
      <protection/>
    </xf>
    <xf numFmtId="178" fontId="2" fillId="0" borderId="18" xfId="42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81" applyFill="1">
      <alignment/>
      <protection/>
    </xf>
    <xf numFmtId="0" fontId="0" fillId="0" borderId="0" xfId="81" applyFill="1" applyBorder="1">
      <alignment/>
      <protection/>
    </xf>
    <xf numFmtId="0" fontId="9" fillId="0" borderId="0" xfId="81" applyNumberFormat="1" applyFont="1" applyFill="1" applyAlignment="1" applyProtection="1">
      <alignment horizontal="center" vertical="center"/>
      <protection/>
    </xf>
    <xf numFmtId="0" fontId="4" fillId="0" borderId="0" xfId="81" applyNumberFormat="1" applyFont="1" applyFill="1" applyBorder="1" applyAlignment="1" applyProtection="1">
      <alignment vertical="center"/>
      <protection/>
    </xf>
    <xf numFmtId="0" fontId="0" fillId="0" borderId="0" xfId="81" applyNumberFormat="1" applyFont="1" applyFill="1" applyBorder="1" applyAlignment="1" applyProtection="1">
      <alignment horizontal="right" vertical="center"/>
      <protection/>
    </xf>
    <xf numFmtId="0" fontId="8" fillId="0" borderId="20" xfId="81" applyNumberFormat="1" applyFont="1" applyFill="1" applyBorder="1" applyAlignment="1" applyProtection="1">
      <alignment horizontal="center" vertical="center" wrapText="1"/>
      <protection/>
    </xf>
    <xf numFmtId="0" fontId="8" fillId="0" borderId="11" xfId="81" applyNumberFormat="1" applyFont="1" applyFill="1" applyBorder="1" applyAlignment="1" applyProtection="1">
      <alignment horizontal="center" vertical="center" wrapText="1"/>
      <protection/>
    </xf>
    <xf numFmtId="0" fontId="8" fillId="0" borderId="12" xfId="81" applyNumberFormat="1" applyFont="1" applyFill="1" applyBorder="1" applyAlignment="1" applyProtection="1">
      <alignment vertical="center"/>
      <protection/>
    </xf>
    <xf numFmtId="176" fontId="8" fillId="33" borderId="15" xfId="81" applyNumberFormat="1" applyFont="1" applyFill="1" applyBorder="1" applyAlignment="1">
      <alignment/>
      <protection/>
    </xf>
    <xf numFmtId="179" fontId="8" fillId="0" borderId="21" xfId="22" applyNumberFormat="1" applyFont="1" applyFill="1" applyBorder="1" applyAlignment="1">
      <alignment/>
    </xf>
    <xf numFmtId="180" fontId="8" fillId="0" borderId="12" xfId="81" applyNumberFormat="1" applyFont="1" applyFill="1" applyBorder="1">
      <alignment/>
      <protection/>
    </xf>
    <xf numFmtId="0" fontId="8" fillId="0" borderId="0" xfId="81" applyNumberFormat="1" applyFont="1" applyFill="1" applyBorder="1" applyAlignment="1" applyProtection="1">
      <alignment vertical="center"/>
      <protection/>
    </xf>
    <xf numFmtId="179" fontId="8" fillId="0" borderId="22" xfId="22" applyNumberFormat="1" applyFont="1" applyFill="1" applyBorder="1" applyAlignment="1">
      <alignment/>
    </xf>
    <xf numFmtId="180" fontId="8" fillId="0" borderId="0" xfId="81" applyNumberFormat="1" applyFont="1" applyFill="1" applyBorder="1">
      <alignment/>
      <protection/>
    </xf>
    <xf numFmtId="179" fontId="8" fillId="0" borderId="0" xfId="22" applyNumberFormat="1" applyFont="1" applyFill="1" applyBorder="1" applyAlignment="1">
      <alignment/>
    </xf>
    <xf numFmtId="180" fontId="8" fillId="0" borderId="16" xfId="81" applyNumberFormat="1" applyFont="1" applyFill="1" applyBorder="1">
      <alignment/>
      <protection/>
    </xf>
    <xf numFmtId="3" fontId="8" fillId="33" borderId="15" xfId="68" applyNumberFormat="1" applyFont="1" applyFill="1" applyBorder="1" applyAlignment="1" applyProtection="1">
      <alignment vertical="center"/>
      <protection/>
    </xf>
    <xf numFmtId="179" fontId="8" fillId="0" borderId="15" xfId="22" applyNumberFormat="1" applyFont="1" applyFill="1" applyBorder="1" applyAlignment="1">
      <alignment/>
    </xf>
    <xf numFmtId="0" fontId="3" fillId="0" borderId="17" xfId="81" applyNumberFormat="1" applyFont="1" applyFill="1" applyBorder="1" applyAlignment="1" applyProtection="1">
      <alignment horizontal="center" vertical="center"/>
      <protection/>
    </xf>
    <xf numFmtId="179" fontId="3" fillId="0" borderId="18" xfId="22" applyNumberFormat="1" applyFont="1" applyFill="1" applyBorder="1" applyAlignment="1">
      <alignment/>
    </xf>
    <xf numFmtId="179" fontId="3" fillId="0" borderId="23" xfId="22" applyNumberFormat="1" applyFont="1" applyFill="1" applyBorder="1" applyAlignment="1">
      <alignment/>
    </xf>
    <xf numFmtId="180" fontId="3" fillId="0" borderId="17" xfId="81" applyNumberFormat="1" applyFont="1" applyFill="1" applyBorder="1">
      <alignment/>
      <protection/>
    </xf>
    <xf numFmtId="0" fontId="10" fillId="0" borderId="12" xfId="0" applyFont="1" applyBorder="1" applyAlignment="1">
      <alignment horizontal="left" wrapText="1"/>
    </xf>
    <xf numFmtId="177" fontId="8" fillId="0" borderId="10" xfId="68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2" applyNumberFormat="1" applyFont="1" applyFill="1" applyBorder="1" applyAlignment="1" applyProtection="1">
      <alignment horizontal="left" vertical="center"/>
      <protection/>
    </xf>
    <xf numFmtId="179" fontId="8" fillId="33" borderId="13" xfId="22" applyNumberFormat="1" applyFont="1" applyFill="1" applyBorder="1" applyAlignment="1" applyProtection="1">
      <alignment horizontal="right" vertical="center"/>
      <protection/>
    </xf>
    <xf numFmtId="3" fontId="0" fillId="0" borderId="22" xfId="42" applyNumberFormat="1" applyFont="1" applyFill="1" applyBorder="1" applyAlignment="1" applyProtection="1">
      <alignment vertical="center"/>
      <protection/>
    </xf>
    <xf numFmtId="0" fontId="0" fillId="0" borderId="0" xfId="42" applyFont="1" applyFill="1" applyBorder="1" applyAlignment="1">
      <alignment horizontal="right" vertical="center"/>
      <protection/>
    </xf>
    <xf numFmtId="179" fontId="8" fillId="33" borderId="15" xfId="22" applyNumberFormat="1" applyFont="1" applyFill="1" applyBorder="1" applyAlignment="1" applyProtection="1">
      <alignment horizontal="right" vertical="center"/>
      <protection/>
    </xf>
    <xf numFmtId="180" fontId="0" fillId="0" borderId="0" xfId="42" applyNumberFormat="1" applyFont="1" applyFill="1" applyBorder="1" applyAlignment="1">
      <alignment horizontal="right" vertical="center"/>
      <protection/>
    </xf>
    <xf numFmtId="3" fontId="0" fillId="0" borderId="15" xfId="42" applyNumberFormat="1" applyFont="1" applyFill="1" applyBorder="1" applyAlignment="1" applyProtection="1">
      <alignment vertical="center"/>
      <protection/>
    </xf>
    <xf numFmtId="0" fontId="2" fillId="0" borderId="17" xfId="42" applyNumberFormat="1" applyFont="1" applyFill="1" applyBorder="1" applyAlignment="1" applyProtection="1">
      <alignment horizontal="left" vertical="center"/>
      <protection/>
    </xf>
    <xf numFmtId="3" fontId="2" fillId="0" borderId="18" xfId="42" applyNumberFormat="1" applyFont="1" applyFill="1" applyBorder="1" applyAlignment="1" applyProtection="1">
      <alignment vertical="center"/>
      <protection/>
    </xf>
    <xf numFmtId="3" fontId="2" fillId="0" borderId="23" xfId="42" applyNumberFormat="1" applyFont="1" applyFill="1" applyBorder="1" applyAlignment="1" applyProtection="1">
      <alignment vertical="center"/>
      <protection/>
    </xf>
    <xf numFmtId="180" fontId="2" fillId="0" borderId="17" xfId="42" applyNumberFormat="1" applyFont="1" applyFill="1" applyBorder="1" applyAlignment="1">
      <alignment horizontal="right" vertical="center"/>
      <protection/>
    </xf>
    <xf numFmtId="4" fontId="0" fillId="0" borderId="0" xfId="42" applyNumberFormat="1" applyFill="1">
      <alignment vertical="center"/>
      <protection/>
    </xf>
    <xf numFmtId="181" fontId="0" fillId="0" borderId="0" xfId="42" applyNumberFormat="1" applyFill="1">
      <alignment vertical="center"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>
      <alignment/>
    </xf>
    <xf numFmtId="180" fontId="8" fillId="0" borderId="16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9" fontId="3" fillId="0" borderId="23" xfId="22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0" xfId="81" applyNumberFormat="1" applyFont="1" applyFill="1" applyBorder="1" applyAlignment="1">
      <alignment vertical="center"/>
      <protection/>
    </xf>
    <xf numFmtId="3" fontId="8" fillId="0" borderId="22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ill="1" applyAlignment="1">
      <alignment/>
    </xf>
    <xf numFmtId="0" fontId="0" fillId="0" borderId="0" xfId="81" applyFill="1" applyBorder="1" applyAlignment="1">
      <alignment vertical="center"/>
      <protection/>
    </xf>
    <xf numFmtId="180" fontId="8" fillId="0" borderId="14" xfId="81" applyNumberFormat="1" applyFont="1" applyFill="1" applyBorder="1" applyAlignment="1">
      <alignment horizontal="left" vertical="center" wrapText="1"/>
      <protection/>
    </xf>
    <xf numFmtId="180" fontId="8" fillId="0" borderId="16" xfId="81" applyNumberFormat="1" applyFont="1" applyFill="1" applyBorder="1" applyAlignment="1">
      <alignment horizontal="left" vertical="center" wrapText="1"/>
      <protection/>
    </xf>
    <xf numFmtId="0" fontId="0" fillId="0" borderId="15" xfId="81" applyFill="1" applyBorder="1">
      <alignment/>
      <protection/>
    </xf>
    <xf numFmtId="3" fontId="3" fillId="33" borderId="15" xfId="68" applyNumberFormat="1" applyFont="1" applyFill="1" applyBorder="1" applyAlignment="1" applyProtection="1">
      <alignment vertical="center"/>
      <protection/>
    </xf>
    <xf numFmtId="180" fontId="3" fillId="0" borderId="0" xfId="81" applyNumberFormat="1" applyFont="1" applyFill="1" applyBorder="1" applyAlignment="1">
      <alignment vertical="center"/>
      <protection/>
    </xf>
    <xf numFmtId="0" fontId="11" fillId="0" borderId="12" xfId="0" applyFont="1" applyBorder="1" applyAlignment="1">
      <alignment horizontal="left" vertical="center" wrapText="1"/>
    </xf>
    <xf numFmtId="180" fontId="8" fillId="0" borderId="0" xfId="81" applyNumberFormat="1" applyFont="1" applyFill="1" applyBorder="1" applyAlignment="1">
      <alignment/>
      <protection/>
    </xf>
    <xf numFmtId="0" fontId="0" fillId="0" borderId="0" xfId="68" applyFill="1">
      <alignment vertical="center"/>
      <protection/>
    </xf>
    <xf numFmtId="177" fontId="0" fillId="0" borderId="0" xfId="68" applyNumberFormat="1" applyFill="1">
      <alignment vertical="center"/>
      <protection/>
    </xf>
    <xf numFmtId="0" fontId="7" fillId="0" borderId="0" xfId="68" applyNumberFormat="1" applyFont="1" applyFill="1" applyBorder="1" applyAlignment="1" applyProtection="1">
      <alignment horizontal="center" vertical="center"/>
      <protection/>
    </xf>
    <xf numFmtId="0" fontId="4" fillId="0" borderId="0" xfId="68" applyNumberFormat="1" applyFont="1" applyFill="1" applyBorder="1" applyAlignment="1" applyProtection="1">
      <alignment vertical="center"/>
      <protection/>
    </xf>
    <xf numFmtId="177" fontId="4" fillId="0" borderId="0" xfId="68" applyNumberFormat="1" applyFont="1" applyFill="1" applyBorder="1" applyAlignment="1" applyProtection="1">
      <alignment vertical="center"/>
      <protection/>
    </xf>
    <xf numFmtId="0" fontId="0" fillId="0" borderId="0" xfId="68" applyNumberFormat="1" applyFont="1" applyFill="1" applyBorder="1" applyAlignment="1" applyProtection="1">
      <alignment horizontal="right" vertical="center"/>
      <protection/>
    </xf>
    <xf numFmtId="0" fontId="8" fillId="0" borderId="10" xfId="68" applyNumberFormat="1" applyFont="1" applyFill="1" applyBorder="1" applyAlignment="1" applyProtection="1">
      <alignment horizontal="center" vertical="center" wrapText="1"/>
      <protection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33" borderId="0" xfId="68" applyNumberFormat="1" applyFont="1" applyFill="1" applyBorder="1" applyAlignment="1" applyProtection="1">
      <alignment vertical="center"/>
      <protection/>
    </xf>
    <xf numFmtId="179" fontId="8" fillId="33" borderId="22" xfId="22" applyNumberFormat="1" applyFont="1" applyFill="1" applyBorder="1" applyAlignment="1" applyProtection="1">
      <alignment horizontal="right" vertical="center"/>
      <protection/>
    </xf>
    <xf numFmtId="180" fontId="8" fillId="0" borderId="0" xfId="68" applyNumberFormat="1" applyFont="1" applyFill="1" applyBorder="1">
      <alignment vertical="center"/>
      <protection/>
    </xf>
    <xf numFmtId="0" fontId="3" fillId="33" borderId="17" xfId="68" applyNumberFormat="1" applyFont="1" applyFill="1" applyBorder="1" applyAlignment="1" applyProtection="1">
      <alignment horizontal="center" vertical="center"/>
      <protection/>
    </xf>
    <xf numFmtId="179" fontId="3" fillId="33" borderId="18" xfId="22" applyNumberFormat="1" applyFont="1" applyFill="1" applyBorder="1" applyAlignment="1" applyProtection="1">
      <alignment horizontal="right" vertical="center"/>
      <protection/>
    </xf>
    <xf numFmtId="180" fontId="3" fillId="0" borderId="17" xfId="68" applyNumberFormat="1" applyFont="1" applyFill="1" applyBorder="1">
      <alignment vertical="center"/>
      <protection/>
    </xf>
    <xf numFmtId="180" fontId="0" fillId="0" borderId="0" xfId="81" applyNumberFormat="1" applyFont="1" applyFill="1" applyBorder="1" applyAlignment="1" applyProtection="1">
      <alignment horizontal="right" vertical="center"/>
      <protection/>
    </xf>
    <xf numFmtId="0" fontId="8" fillId="0" borderId="22" xfId="81" applyNumberFormat="1" applyFont="1" applyFill="1" applyBorder="1" applyAlignment="1" applyProtection="1">
      <alignment vertical="center"/>
      <protection/>
    </xf>
    <xf numFmtId="176" fontId="0" fillId="0" borderId="0" xfId="81" applyNumberFormat="1" applyFill="1" applyBorder="1">
      <alignment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千位分隔[0] 2" xfId="58"/>
    <cellStyle name="强调文字颜色 3" xfId="59"/>
    <cellStyle name="千位分隔[0] 3" xfId="60"/>
    <cellStyle name="强调文字颜色 4" xfId="61"/>
    <cellStyle name="20% - 强调文字颜色 4" xfId="62"/>
    <cellStyle name="40% - 强调文字颜色 4" xfId="63"/>
    <cellStyle name="千位分隔[0] 4" xfId="64"/>
    <cellStyle name="强调文字颜色 5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千位分隔 2" xfId="76"/>
    <cellStyle name="常规 4" xfId="77"/>
    <cellStyle name="常规 5" xfId="78"/>
    <cellStyle name="常规 7" xfId="79"/>
    <cellStyle name="常规_Sheet1" xfId="80"/>
    <cellStyle name="常规_2014年预算收支预测表-（报人大）" xfId="81"/>
    <cellStyle name="千位分隔 3" xfId="82"/>
    <cellStyle name="千位分隔 4" xfId="83"/>
    <cellStyle name="样式 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79.875" style="0" customWidth="1"/>
  </cols>
  <sheetData>
    <row r="1" ht="78" customHeight="1"/>
    <row r="2" ht="39" customHeight="1">
      <c r="A2" s="133" t="s">
        <v>0</v>
      </c>
    </row>
    <row r="3" ht="33" customHeight="1">
      <c r="A3" s="134" t="s">
        <v>1</v>
      </c>
    </row>
    <row r="4" ht="31.5">
      <c r="A4" s="135"/>
    </row>
    <row r="17" ht="174.75" customHeight="1"/>
    <row r="18" ht="20.25">
      <c r="A18" s="136"/>
    </row>
    <row r="19" ht="24" customHeight="1">
      <c r="A19" s="137" t="s">
        <v>2</v>
      </c>
    </row>
    <row r="20" ht="27.75" customHeight="1">
      <c r="A20" s="138">
        <v>43070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6"/>
  <sheetViews>
    <sheetView showGridLines="0" showZeros="0" workbookViewId="0" topLeftCell="A7">
      <selection activeCell="F1" sqref="F1:F65536"/>
    </sheetView>
  </sheetViews>
  <sheetFormatPr defaultColWidth="9.125" defaultRowHeight="14.25"/>
  <cols>
    <col min="1" max="1" width="33.50390625" style="18" customWidth="1"/>
    <col min="2" max="2" width="29.75390625" style="19" customWidth="1"/>
    <col min="3" max="3" width="16.625" style="18" customWidth="1"/>
    <col min="4" max="237" width="9.125" style="18" customWidth="1"/>
    <col min="238" max="16384" width="9.125" style="18" customWidth="1"/>
  </cols>
  <sheetData>
    <row r="1" spans="1:3" ht="33.75" customHeight="1">
      <c r="A1" s="20" t="s">
        <v>74</v>
      </c>
      <c r="B1" s="20"/>
      <c r="C1" s="20"/>
    </row>
    <row r="2" spans="1:3" ht="23.25" customHeight="1">
      <c r="A2" s="21" t="s">
        <v>13</v>
      </c>
      <c r="B2" s="21"/>
      <c r="C2" s="21"/>
    </row>
    <row r="3" spans="1:3" ht="36.75" customHeight="1">
      <c r="A3" s="22" t="s">
        <v>14</v>
      </c>
      <c r="B3" s="23" t="s">
        <v>66</v>
      </c>
      <c r="C3" s="24" t="s">
        <v>75</v>
      </c>
    </row>
    <row r="4" spans="1:3" ht="30" customHeight="1">
      <c r="A4" s="25" t="s">
        <v>39</v>
      </c>
      <c r="B4" s="26"/>
      <c r="C4" s="27" t="s">
        <v>76</v>
      </c>
    </row>
    <row r="5" spans="1:3" ht="30" customHeight="1">
      <c r="A5" s="28" t="s">
        <v>40</v>
      </c>
      <c r="B5" s="29"/>
      <c r="C5" s="30"/>
    </row>
    <row r="6" spans="1:3" ht="30" customHeight="1">
      <c r="A6" s="28" t="s">
        <v>41</v>
      </c>
      <c r="B6" s="29"/>
      <c r="C6" s="30"/>
    </row>
    <row r="7" spans="1:3" ht="30" customHeight="1">
      <c r="A7" s="28" t="s">
        <v>42</v>
      </c>
      <c r="B7" s="29"/>
      <c r="C7" s="30"/>
    </row>
    <row r="8" spans="1:3" ht="30" customHeight="1">
      <c r="A8" s="28" t="s">
        <v>43</v>
      </c>
      <c r="B8" s="29"/>
      <c r="C8" s="30"/>
    </row>
    <row r="9" spans="1:3" ht="30" customHeight="1">
      <c r="A9" s="28" t="s">
        <v>44</v>
      </c>
      <c r="B9" s="29">
        <v>600</v>
      </c>
      <c r="C9" s="30"/>
    </row>
    <row r="10" spans="1:3" ht="30" customHeight="1">
      <c r="A10" s="28" t="s">
        <v>45</v>
      </c>
      <c r="B10" s="29"/>
      <c r="C10" s="30"/>
    </row>
    <row r="11" spans="1:3" ht="30" customHeight="1">
      <c r="A11" s="28" t="s">
        <v>46</v>
      </c>
      <c r="B11" s="29"/>
      <c r="C11" s="30"/>
    </row>
    <row r="12" spans="1:3" ht="30" customHeight="1">
      <c r="A12" s="28" t="s">
        <v>47</v>
      </c>
      <c r="B12" s="29"/>
      <c r="C12" s="30"/>
    </row>
    <row r="13" spans="1:3" ht="30" customHeight="1">
      <c r="A13" s="28" t="s">
        <v>48</v>
      </c>
      <c r="B13" s="29"/>
      <c r="C13" s="30"/>
    </row>
    <row r="14" spans="1:3" ht="30" customHeight="1">
      <c r="A14" s="28" t="s">
        <v>49</v>
      </c>
      <c r="B14" s="29">
        <v>250</v>
      </c>
      <c r="C14" s="30"/>
    </row>
    <row r="15" spans="1:3" ht="30" customHeight="1">
      <c r="A15" s="28"/>
      <c r="B15" s="29"/>
      <c r="C15" s="30"/>
    </row>
    <row r="16" spans="1:3" ht="30" customHeight="1">
      <c r="A16" s="28"/>
      <c r="B16" s="29"/>
      <c r="C16" s="30"/>
    </row>
    <row r="17" spans="1:3" ht="30" customHeight="1">
      <c r="A17" s="28"/>
      <c r="B17" s="29"/>
      <c r="C17" s="30"/>
    </row>
    <row r="18" spans="1:3" ht="30" customHeight="1">
      <c r="A18" s="28"/>
      <c r="B18" s="29"/>
      <c r="C18" s="30"/>
    </row>
    <row r="19" spans="1:3" ht="16.5" customHeight="1">
      <c r="A19" s="28"/>
      <c r="B19" s="29"/>
      <c r="C19" s="30"/>
    </row>
    <row r="20" spans="1:3" ht="16.5" customHeight="1">
      <c r="A20" s="28"/>
      <c r="B20" s="29"/>
      <c r="C20" s="30"/>
    </row>
    <row r="21" spans="1:3" ht="16.5" customHeight="1">
      <c r="A21" s="28"/>
      <c r="B21" s="29"/>
      <c r="C21" s="30"/>
    </row>
    <row r="22" spans="1:3" ht="16.5" customHeight="1">
      <c r="A22" s="28"/>
      <c r="B22" s="29"/>
      <c r="C22" s="30"/>
    </row>
    <row r="23" spans="1:3" ht="16.5" customHeight="1">
      <c r="A23" s="31"/>
      <c r="B23" s="32"/>
      <c r="C23" s="30"/>
    </row>
    <row r="24" spans="1:3" ht="16.5" customHeight="1">
      <c r="A24" s="33" t="s">
        <v>64</v>
      </c>
      <c r="B24" s="34">
        <f>SUM(B4:B14)</f>
        <v>850</v>
      </c>
      <c r="C24" s="35"/>
    </row>
    <row r="26" ht="14.25">
      <c r="B26" s="18"/>
    </row>
  </sheetData>
  <sheetProtection/>
  <mergeCells count="3">
    <mergeCell ref="A1:C1"/>
    <mergeCell ref="A2:C2"/>
    <mergeCell ref="C4:C24"/>
  </mergeCells>
  <printOptions horizontalCentered="1" verticalCentered="1"/>
  <pageMargins left="0.7086614173228347" right="0.5118110236220472" top="0.9842519685039371" bottom="0.8267716535433072" header="0.5511811023622047" footer="0.4330708661417323"/>
  <pageSetup blackAndWhite="1" firstPageNumber="16" useFirstPageNumber="1" fitToHeight="1" fitToWidth="1" horizontalDpi="600" verticalDpi="600" orientation="portrait" paperSize="9" scale="78"/>
  <headerFooter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J13" sqref="J13"/>
    </sheetView>
  </sheetViews>
  <sheetFormatPr defaultColWidth="9.00390625" defaultRowHeight="14.25"/>
  <cols>
    <col min="1" max="1" width="39.75390625" style="3" customWidth="1"/>
    <col min="2" max="2" width="16.00390625" style="3" customWidth="1"/>
    <col min="3" max="3" width="28.375" style="3" bestFit="1" customWidth="1"/>
    <col min="4" max="4" width="16.375" style="3" customWidth="1"/>
    <col min="5" max="5" width="28.375" style="3" bestFit="1" customWidth="1"/>
    <col min="6" max="6" width="16.375" style="3" customWidth="1"/>
    <col min="7" max="16384" width="9.00390625" style="3" customWidth="1"/>
  </cols>
  <sheetData>
    <row r="1" spans="1:6" ht="41.25" customHeight="1">
      <c r="A1" s="4" t="s">
        <v>77</v>
      </c>
      <c r="B1" s="4"/>
      <c r="C1" s="4"/>
      <c r="D1" s="4"/>
      <c r="E1" s="4"/>
      <c r="F1" s="4"/>
    </row>
    <row r="2" spans="1:6" ht="18" customHeight="1">
      <c r="A2" s="5"/>
      <c r="B2" s="6"/>
      <c r="C2" s="6"/>
      <c r="D2" s="7"/>
      <c r="E2" s="6"/>
      <c r="F2" s="7" t="s">
        <v>78</v>
      </c>
    </row>
    <row r="3" spans="1:6" s="1" customFormat="1" ht="27" customHeight="1">
      <c r="A3" s="8" t="s">
        <v>79</v>
      </c>
      <c r="B3" s="8" t="s">
        <v>80</v>
      </c>
      <c r="C3" s="8" t="s">
        <v>79</v>
      </c>
      <c r="D3" s="8" t="s">
        <v>80</v>
      </c>
      <c r="E3" s="8" t="s">
        <v>79</v>
      </c>
      <c r="F3" s="8" t="s">
        <v>80</v>
      </c>
    </row>
    <row r="4" spans="1:6" ht="21.75" customHeight="1">
      <c r="A4" s="9" t="s">
        <v>35</v>
      </c>
      <c r="B4" s="10">
        <v>832</v>
      </c>
      <c r="C4" s="9" t="s">
        <v>50</v>
      </c>
      <c r="D4" s="10">
        <v>365</v>
      </c>
      <c r="E4" s="9" t="s">
        <v>81</v>
      </c>
      <c r="F4" s="10">
        <v>2000</v>
      </c>
    </row>
    <row r="5" spans="1:6" ht="21.75" customHeight="1">
      <c r="A5" s="9" t="s">
        <v>81</v>
      </c>
      <c r="B5" s="10">
        <v>2183</v>
      </c>
      <c r="C5" s="9" t="s">
        <v>82</v>
      </c>
      <c r="D5" s="10">
        <v>1800</v>
      </c>
      <c r="E5" s="9"/>
      <c r="F5" s="10"/>
    </row>
    <row r="6" spans="1:6" ht="21.75" customHeight="1">
      <c r="A6" s="9" t="s">
        <v>83</v>
      </c>
      <c r="B6" s="10">
        <v>197</v>
      </c>
      <c r="C6" s="9" t="s">
        <v>84</v>
      </c>
      <c r="D6" s="10">
        <v>205</v>
      </c>
      <c r="E6" s="9"/>
      <c r="F6" s="10"/>
    </row>
    <row r="7" spans="1:6" ht="21.75" customHeight="1">
      <c r="A7" s="9" t="s">
        <v>85</v>
      </c>
      <c r="B7" s="10">
        <v>0</v>
      </c>
      <c r="C7" s="9"/>
      <c r="D7" s="11"/>
      <c r="E7" s="9"/>
      <c r="F7" s="11"/>
    </row>
    <row r="8" spans="1:6" ht="21.75" customHeight="1">
      <c r="A8" s="9" t="s">
        <v>86</v>
      </c>
      <c r="B8" s="10">
        <v>1020</v>
      </c>
      <c r="C8" s="9"/>
      <c r="D8" s="11"/>
      <c r="E8" s="9"/>
      <c r="F8" s="11"/>
    </row>
    <row r="9" spans="1:6" ht="21.75" customHeight="1">
      <c r="A9" s="9" t="s">
        <v>87</v>
      </c>
      <c r="B9" s="10">
        <v>8</v>
      </c>
      <c r="C9" s="9" t="s">
        <v>88</v>
      </c>
      <c r="D9" s="10">
        <v>93</v>
      </c>
      <c r="E9" s="9"/>
      <c r="F9" s="10"/>
    </row>
    <row r="10" spans="1:6" ht="21.75" customHeight="1">
      <c r="A10" s="9" t="s">
        <v>89</v>
      </c>
      <c r="B10" s="10">
        <v>0</v>
      </c>
      <c r="C10" s="9"/>
      <c r="D10" s="11"/>
      <c r="E10" s="9"/>
      <c r="F10" s="11"/>
    </row>
    <row r="11" spans="1:6" ht="21.75" customHeight="1">
      <c r="A11" s="9" t="s">
        <v>90</v>
      </c>
      <c r="B11" s="10">
        <v>0</v>
      </c>
      <c r="C11" s="9"/>
      <c r="D11" s="11"/>
      <c r="E11" s="9"/>
      <c r="F11" s="11"/>
    </row>
    <row r="12" spans="1:6" ht="21.75" customHeight="1">
      <c r="A12" s="9" t="s">
        <v>91</v>
      </c>
      <c r="B12" s="10">
        <v>8</v>
      </c>
      <c r="C12" s="9"/>
      <c r="D12" s="11"/>
      <c r="E12" s="9"/>
      <c r="F12" s="11"/>
    </row>
    <row r="13" spans="1:6" ht="21.75" customHeight="1">
      <c r="A13" s="9" t="s">
        <v>92</v>
      </c>
      <c r="B13" s="10">
        <v>0</v>
      </c>
      <c r="C13" s="9" t="s">
        <v>93</v>
      </c>
      <c r="D13" s="10">
        <v>0</v>
      </c>
      <c r="E13" s="9"/>
      <c r="F13" s="10"/>
    </row>
    <row r="14" spans="1:6" ht="21.75" customHeight="1">
      <c r="A14" s="9" t="s">
        <v>94</v>
      </c>
      <c r="B14" s="10">
        <v>0</v>
      </c>
      <c r="C14" s="9" t="s">
        <v>95</v>
      </c>
      <c r="D14" s="10">
        <v>0</v>
      </c>
      <c r="E14" s="9"/>
      <c r="F14" s="10"/>
    </row>
    <row r="15" spans="1:6" ht="21.75" customHeight="1">
      <c r="A15" s="9" t="s">
        <v>96</v>
      </c>
      <c r="B15" s="10">
        <v>0</v>
      </c>
      <c r="C15" s="9"/>
      <c r="D15" s="11"/>
      <c r="E15" s="9"/>
      <c r="F15" s="11"/>
    </row>
    <row r="16" spans="1:6" ht="21.75" customHeight="1">
      <c r="A16" s="9" t="s">
        <v>97</v>
      </c>
      <c r="B16" s="10">
        <v>0</v>
      </c>
      <c r="C16" s="9" t="s">
        <v>98</v>
      </c>
      <c r="D16" s="10">
        <v>0</v>
      </c>
      <c r="E16" s="9"/>
      <c r="F16" s="10"/>
    </row>
    <row r="17" spans="1:6" ht="21.75" customHeight="1">
      <c r="A17" s="9" t="s">
        <v>99</v>
      </c>
      <c r="B17" s="10">
        <v>0</v>
      </c>
      <c r="C17" s="9"/>
      <c r="D17" s="11"/>
      <c r="E17" s="9"/>
      <c r="F17" s="11"/>
    </row>
    <row r="18" spans="1:6" ht="21.75" customHeight="1">
      <c r="A18" s="9" t="s">
        <v>100</v>
      </c>
      <c r="B18" s="10">
        <v>0</v>
      </c>
      <c r="C18" s="9" t="s">
        <v>101</v>
      </c>
      <c r="D18" s="10">
        <v>0</v>
      </c>
      <c r="E18" s="9"/>
      <c r="F18" s="10"/>
    </row>
    <row r="19" spans="1:6" ht="21.75" customHeight="1">
      <c r="A19" s="9" t="s">
        <v>102</v>
      </c>
      <c r="B19" s="10">
        <v>0</v>
      </c>
      <c r="C19" s="9" t="s">
        <v>103</v>
      </c>
      <c r="D19" s="10">
        <v>0</v>
      </c>
      <c r="E19" s="9"/>
      <c r="F19" s="10"/>
    </row>
    <row r="20" spans="1:6" ht="21.75" customHeight="1">
      <c r="A20" s="9"/>
      <c r="B20" s="11"/>
      <c r="C20" s="9" t="s">
        <v>104</v>
      </c>
      <c r="D20" s="10">
        <v>0</v>
      </c>
      <c r="E20" s="9"/>
      <c r="F20" s="10"/>
    </row>
    <row r="21" spans="1:6" ht="21.75" customHeight="1">
      <c r="A21" s="9"/>
      <c r="B21" s="11"/>
      <c r="C21" s="9" t="s">
        <v>105</v>
      </c>
      <c r="D21" s="10">
        <v>1777</v>
      </c>
      <c r="E21" s="9"/>
      <c r="F21" s="10"/>
    </row>
    <row r="22" spans="1:6" ht="21.75" customHeight="1">
      <c r="A22" s="8" t="s">
        <v>106</v>
      </c>
      <c r="B22" s="10">
        <v>4240</v>
      </c>
      <c r="C22" s="8" t="s">
        <v>107</v>
      </c>
      <c r="D22" s="10">
        <v>4240</v>
      </c>
      <c r="E22" s="8"/>
      <c r="F22" s="10"/>
    </row>
    <row r="23" spans="1:6" ht="21.75" customHeight="1">
      <c r="A23" s="12"/>
      <c r="B23" s="13"/>
      <c r="C23" s="13"/>
      <c r="D23" s="14"/>
      <c r="E23" s="13"/>
      <c r="F23" s="14"/>
    </row>
    <row r="24" spans="1:6" ht="21.75" customHeight="1">
      <c r="A24" s="12"/>
      <c r="B24" s="13"/>
      <c r="C24" s="13"/>
      <c r="D24" s="14"/>
      <c r="E24" s="13"/>
      <c r="F24" s="14"/>
    </row>
    <row r="25" spans="1:6" ht="21.75" customHeight="1">
      <c r="A25" s="12"/>
      <c r="B25" s="13"/>
      <c r="C25" s="13"/>
      <c r="D25" s="14"/>
      <c r="E25" s="13"/>
      <c r="F25" s="14"/>
    </row>
    <row r="26" spans="1:6" ht="21.75" customHeight="1">
      <c r="A26" s="12"/>
      <c r="B26" s="13"/>
      <c r="C26" s="13"/>
      <c r="D26" s="14"/>
      <c r="E26" s="13"/>
      <c r="F26" s="14"/>
    </row>
    <row r="27" spans="1:6" ht="21.75" customHeight="1">
      <c r="A27" s="12"/>
      <c r="B27" s="13"/>
      <c r="C27" s="13"/>
      <c r="D27" s="14"/>
      <c r="E27" s="13"/>
      <c r="F27" s="14"/>
    </row>
    <row r="28" spans="1:6" ht="21.75" customHeight="1">
      <c r="A28" s="12"/>
      <c r="B28" s="13"/>
      <c r="C28" s="13"/>
      <c r="D28" s="14"/>
      <c r="E28" s="13"/>
      <c r="F28" s="14"/>
    </row>
    <row r="29" spans="1:6" ht="21.75" customHeight="1">
      <c r="A29" s="12"/>
      <c r="B29" s="13"/>
      <c r="C29" s="13"/>
      <c r="D29" s="14"/>
      <c r="E29" s="13"/>
      <c r="F29" s="14"/>
    </row>
    <row r="30" spans="1:6" ht="21.75" customHeight="1">
      <c r="A30" s="12"/>
      <c r="B30" s="13"/>
      <c r="C30" s="13"/>
      <c r="D30" s="14"/>
      <c r="E30" s="13"/>
      <c r="F30" s="14"/>
    </row>
    <row r="31" spans="1:6" ht="21.75" customHeight="1">
      <c r="A31" s="12"/>
      <c r="B31" s="13"/>
      <c r="C31" s="13"/>
      <c r="D31" s="14"/>
      <c r="E31" s="13"/>
      <c r="F31" s="14"/>
    </row>
    <row r="32" spans="1:6" ht="21.75" customHeight="1">
      <c r="A32" s="12"/>
      <c r="B32" s="13"/>
      <c r="C32" s="13"/>
      <c r="D32" s="14"/>
      <c r="E32" s="13"/>
      <c r="F32" s="14"/>
    </row>
    <row r="33" spans="1:6" ht="21.75" customHeight="1">
      <c r="A33" s="12"/>
      <c r="B33" s="13"/>
      <c r="C33" s="13"/>
      <c r="D33" s="14"/>
      <c r="E33" s="13"/>
      <c r="F33" s="14"/>
    </row>
    <row r="34" spans="1:6" ht="21.75" customHeight="1">
      <c r="A34" s="12"/>
      <c r="B34" s="13"/>
      <c r="C34" s="13"/>
      <c r="D34" s="14"/>
      <c r="E34" s="13"/>
      <c r="F34" s="14"/>
    </row>
    <row r="35" spans="1:6" s="2" customFormat="1" ht="21.75" customHeight="1">
      <c r="A35" s="15" t="s">
        <v>108</v>
      </c>
      <c r="B35" s="16">
        <f>B19+B18+B17+B16</f>
        <v>0</v>
      </c>
      <c r="C35" s="16" t="e">
        <f>C19+C18+C17+C16</f>
        <v>#VALUE!</v>
      </c>
      <c r="D35" s="17" t="e">
        <f>SUM(C35-B35)/B35</f>
        <v>#VALUE!</v>
      </c>
      <c r="E35" s="16">
        <f>E19+E18+E17+E16</f>
        <v>0</v>
      </c>
      <c r="F35" s="17" t="e">
        <f>SUM(E35-D35)/D35</f>
        <v>#VALUE!</v>
      </c>
    </row>
  </sheetData>
  <sheetProtection/>
  <protectedRanges>
    <protectedRange sqref="B4:C34 E6:E34" name="区域1_1_2_1_1_1"/>
    <protectedRange sqref="B4:C34 E6:E34" name="区域1_1_2_2_1_1"/>
  </protectedRanges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7" sqref="C7"/>
    </sheetView>
  </sheetViews>
  <sheetFormatPr defaultColWidth="9.00390625" defaultRowHeight="14.25"/>
  <cols>
    <col min="1" max="1" width="80.625" style="0" customWidth="1"/>
  </cols>
  <sheetData>
    <row r="1" ht="41.25" customHeight="1">
      <c r="A1" s="129" t="s">
        <v>3</v>
      </c>
    </row>
    <row r="2" ht="51.75" customHeight="1"/>
    <row r="3" ht="30" customHeight="1">
      <c r="A3" s="130" t="s">
        <v>4</v>
      </c>
    </row>
    <row r="4" ht="30" customHeight="1">
      <c r="A4" s="131" t="s">
        <v>5</v>
      </c>
    </row>
    <row r="5" ht="30" customHeight="1">
      <c r="A5" s="130" t="s">
        <v>6</v>
      </c>
    </row>
    <row r="6" ht="30" customHeight="1">
      <c r="A6" s="130" t="s">
        <v>7</v>
      </c>
    </row>
    <row r="7" ht="30" customHeight="1">
      <c r="A7" s="130" t="s">
        <v>8</v>
      </c>
    </row>
    <row r="8" ht="30" customHeight="1">
      <c r="A8" s="130" t="s">
        <v>9</v>
      </c>
    </row>
    <row r="9" ht="30" customHeight="1">
      <c r="A9" s="130" t="s">
        <v>10</v>
      </c>
    </row>
    <row r="10" ht="30" customHeight="1">
      <c r="A10" s="130" t="s">
        <v>11</v>
      </c>
    </row>
    <row r="11" ht="22.5">
      <c r="A11" s="132"/>
    </row>
  </sheetData>
  <sheetProtection/>
  <printOptions/>
  <pageMargins left="1.08" right="0.72" top="0.97" bottom="0.65" header="0.5" footer="0.2299999999999999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E1" sqref="E1:H65536"/>
    </sheetView>
  </sheetViews>
  <sheetFormatPr defaultColWidth="9.125" defaultRowHeight="14.25"/>
  <cols>
    <col min="1" max="1" width="43.00390625" style="37" customWidth="1"/>
    <col min="2" max="2" width="18.125" style="37" customWidth="1"/>
    <col min="3" max="3" width="16.875" style="37" customWidth="1"/>
    <col min="4" max="4" width="14.625" style="37" customWidth="1"/>
    <col min="5" max="242" width="9.125" style="37" customWidth="1"/>
    <col min="243" max="16384" width="9.125" style="37" customWidth="1"/>
  </cols>
  <sheetData>
    <row r="1" spans="1:4" ht="60" customHeight="1">
      <c r="A1" s="38" t="s">
        <v>12</v>
      </c>
      <c r="B1" s="38"/>
      <c r="C1" s="38"/>
      <c r="D1" s="38"/>
    </row>
    <row r="2" spans="1:4" ht="39.75" customHeight="1">
      <c r="A2" s="38"/>
      <c r="B2" s="38"/>
      <c r="C2" s="38"/>
      <c r="D2" s="126" t="s">
        <v>13</v>
      </c>
    </row>
    <row r="3" spans="1:4" ht="36" customHeight="1">
      <c r="A3" s="22" t="s">
        <v>14</v>
      </c>
      <c r="B3" s="23" t="s">
        <v>15</v>
      </c>
      <c r="C3" s="23" t="s">
        <v>16</v>
      </c>
      <c r="D3" s="42" t="s">
        <v>17</v>
      </c>
    </row>
    <row r="4" spans="1:4" s="36" customFormat="1" ht="34.5" customHeight="1">
      <c r="A4" s="47" t="s">
        <v>18</v>
      </c>
      <c r="B4" s="53"/>
      <c r="C4" s="53"/>
      <c r="D4" s="49"/>
    </row>
    <row r="5" spans="1:4" s="36" customFormat="1" ht="34.5" customHeight="1">
      <c r="A5" s="127" t="s">
        <v>19</v>
      </c>
      <c r="B5" s="53"/>
      <c r="C5" s="53"/>
      <c r="D5" s="49"/>
    </row>
    <row r="6" spans="1:4" s="36" customFormat="1" ht="34.5" customHeight="1">
      <c r="A6" s="47" t="s">
        <v>20</v>
      </c>
      <c r="B6" s="53"/>
      <c r="C6" s="53"/>
      <c r="D6" s="49"/>
    </row>
    <row r="7" spans="1:4" s="36" customFormat="1" ht="34.5" customHeight="1">
      <c r="A7" s="47" t="s">
        <v>21</v>
      </c>
      <c r="B7" s="53"/>
      <c r="C7" s="53"/>
      <c r="D7" s="49"/>
    </row>
    <row r="8" spans="1:4" s="36" customFormat="1" ht="34.5" customHeight="1">
      <c r="A8" s="47" t="s">
        <v>22</v>
      </c>
      <c r="B8" s="53"/>
      <c r="C8" s="53"/>
      <c r="D8" s="49"/>
    </row>
    <row r="9" spans="1:4" s="36" customFormat="1" ht="34.5" customHeight="1">
      <c r="A9" s="47" t="s">
        <v>23</v>
      </c>
      <c r="B9" s="53"/>
      <c r="C9" s="53"/>
      <c r="D9" s="49"/>
    </row>
    <row r="10" spans="1:4" s="36" customFormat="1" ht="34.5" customHeight="1">
      <c r="A10" s="47" t="s">
        <v>24</v>
      </c>
      <c r="B10" s="53"/>
      <c r="C10" s="53"/>
      <c r="D10" s="49"/>
    </row>
    <row r="11" spans="1:4" s="36" customFormat="1" ht="34.5" customHeight="1">
      <c r="A11" s="47" t="s">
        <v>25</v>
      </c>
      <c r="B11" s="53"/>
      <c r="C11" s="53"/>
      <c r="D11" s="106"/>
    </row>
    <row r="12" spans="1:4" s="36" customFormat="1" ht="34.5" customHeight="1">
      <c r="A12" s="47" t="s">
        <v>26</v>
      </c>
      <c r="B12" s="53"/>
      <c r="C12" s="53"/>
      <c r="D12" s="106"/>
    </row>
    <row r="13" spans="1:4" s="36" customFormat="1" ht="34.5" customHeight="1">
      <c r="A13" s="47" t="s">
        <v>27</v>
      </c>
      <c r="B13" s="53"/>
      <c r="C13" s="53"/>
      <c r="D13" s="106"/>
    </row>
    <row r="14" spans="1:4" s="36" customFormat="1" ht="34.5" customHeight="1">
      <c r="A14" s="47" t="s">
        <v>28</v>
      </c>
      <c r="B14" s="53"/>
      <c r="C14" s="53"/>
      <c r="D14" s="49"/>
    </row>
    <row r="15" spans="1:4" s="36" customFormat="1" ht="34.5" customHeight="1">
      <c r="A15" s="47" t="s">
        <v>29</v>
      </c>
      <c r="B15" s="53"/>
      <c r="C15" s="53"/>
      <c r="D15" s="49"/>
    </row>
    <row r="16" spans="1:4" s="36" customFormat="1" ht="34.5" customHeight="1">
      <c r="A16" s="47" t="s">
        <v>30</v>
      </c>
      <c r="B16" s="53">
        <v>10185</v>
      </c>
      <c r="C16" s="53">
        <v>7012</v>
      </c>
      <c r="D16" s="49">
        <f>(C16-B16)/B16*100</f>
        <v>-31.15365733922435</v>
      </c>
    </row>
    <row r="17" spans="1:4" s="36" customFormat="1" ht="34.5" customHeight="1">
      <c r="A17" s="47" t="s">
        <v>31</v>
      </c>
      <c r="B17" s="53"/>
      <c r="C17" s="53">
        <v>670</v>
      </c>
      <c r="D17" s="49"/>
    </row>
    <row r="18" spans="1:4" s="36" customFormat="1" ht="34.5" customHeight="1">
      <c r="A18" s="47" t="s">
        <v>32</v>
      </c>
      <c r="B18" s="53">
        <v>249</v>
      </c>
      <c r="C18" s="53">
        <v>118</v>
      </c>
      <c r="D18" s="49">
        <f>(C18-B18)/B18*100</f>
        <v>-52.610441767068274</v>
      </c>
    </row>
    <row r="19" spans="1:4" s="36" customFormat="1" ht="34.5" customHeight="1">
      <c r="A19" s="47" t="s">
        <v>33</v>
      </c>
      <c r="B19" s="53"/>
      <c r="C19" s="53"/>
      <c r="D19" s="49"/>
    </row>
    <row r="20" spans="1:4" s="36" customFormat="1" ht="34.5" customHeight="1">
      <c r="A20" s="47" t="s">
        <v>34</v>
      </c>
      <c r="B20" s="53"/>
      <c r="C20" s="53"/>
      <c r="D20" s="49"/>
    </row>
    <row r="21" spans="1:4" s="36" customFormat="1" ht="34.5" customHeight="1">
      <c r="A21" s="47"/>
      <c r="B21" s="53"/>
      <c r="C21" s="53"/>
      <c r="D21" s="49"/>
    </row>
    <row r="22" spans="1:4" s="36" customFormat="1" ht="34.5" customHeight="1">
      <c r="A22" s="54" t="s">
        <v>35</v>
      </c>
      <c r="B22" s="55">
        <f>SUM(B4:B20)</f>
        <v>10434</v>
      </c>
      <c r="C22" s="55">
        <f>C18+C16+C17</f>
        <v>7800</v>
      </c>
      <c r="D22" s="57">
        <f>(C22-B22)/B22*100</f>
        <v>-25.244393329499715</v>
      </c>
    </row>
    <row r="23" spans="1:4" s="36" customFormat="1" ht="20.25" customHeight="1">
      <c r="A23" s="37"/>
      <c r="B23" s="37"/>
      <c r="C23" s="37"/>
      <c r="D23" s="37"/>
    </row>
    <row r="24" spans="1:4" s="36" customFormat="1" ht="20.25" customHeight="1">
      <c r="A24" s="37"/>
      <c r="B24" s="37"/>
      <c r="C24" s="128"/>
      <c r="D24" s="37"/>
    </row>
    <row r="25" spans="1:4" s="36" customFormat="1" ht="20.25" customHeight="1">
      <c r="A25" s="37"/>
      <c r="B25" s="37"/>
      <c r="C25" s="128">
        <f>C23-C24</f>
        <v>0</v>
      </c>
      <c r="D25" s="37"/>
    </row>
    <row r="26" spans="1:4" s="36" customFormat="1" ht="20.25" customHeight="1">
      <c r="A26" s="37"/>
      <c r="B26" s="37"/>
      <c r="C26" s="37"/>
      <c r="D26" s="37"/>
    </row>
    <row r="27" ht="20.25" customHeight="1"/>
  </sheetData>
  <sheetProtection/>
  <mergeCells count="2">
    <mergeCell ref="A1:D1"/>
    <mergeCell ref="D11:D13"/>
  </mergeCells>
  <printOptions horizontalCentered="1"/>
  <pageMargins left="0.6299212598425197" right="0.35433070866141736" top="1.1811023622047245" bottom="0.7874015748031497" header="0.5118110236220472" footer="0.3937007874015748"/>
  <pageSetup blackAndWhite="1" firstPageNumber="3" useFirstPageNumber="1" fitToHeight="1" fitToWidth="1" horizontalDpi="600" verticalDpi="600" orientation="portrait" paperSize="9" scale="72"/>
  <headerFooter differentOddEven="1" alignWithMargins="0">
    <oddFooter>&amp;C- 1 -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Zeros="0" workbookViewId="0" topLeftCell="A1">
      <selection activeCell="E1" sqref="E1:I65536"/>
    </sheetView>
  </sheetViews>
  <sheetFormatPr defaultColWidth="9.00390625" defaultRowHeight="14.25"/>
  <cols>
    <col min="1" max="1" width="35.625" style="112" customWidth="1"/>
    <col min="2" max="2" width="18.625" style="112" customWidth="1"/>
    <col min="3" max="3" width="18.625" style="113" customWidth="1"/>
    <col min="4" max="4" width="15.625" style="112" customWidth="1"/>
    <col min="5" max="239" width="9.125" style="112" customWidth="1"/>
    <col min="240" max="16384" width="9.00390625" style="112" customWidth="1"/>
  </cols>
  <sheetData>
    <row r="1" spans="1:4" ht="60" customHeight="1">
      <c r="A1" s="114" t="s">
        <v>36</v>
      </c>
      <c r="B1" s="114"/>
      <c r="C1" s="114"/>
      <c r="D1" s="114"/>
    </row>
    <row r="2" spans="2:4" ht="39.75" customHeight="1">
      <c r="B2" s="115"/>
      <c r="C2" s="116"/>
      <c r="D2" s="117" t="s">
        <v>13</v>
      </c>
    </row>
    <row r="3" spans="1:4" ht="45" customHeight="1">
      <c r="A3" s="22" t="s">
        <v>14</v>
      </c>
      <c r="B3" s="118" t="s">
        <v>37</v>
      </c>
      <c r="C3" s="59" t="s">
        <v>38</v>
      </c>
      <c r="D3" s="119" t="s">
        <v>17</v>
      </c>
    </row>
    <row r="4" spans="1:4" ht="45" customHeight="1">
      <c r="A4" s="120" t="s">
        <v>39</v>
      </c>
      <c r="B4" s="62"/>
      <c r="C4" s="121"/>
      <c r="D4" s="122"/>
    </row>
    <row r="5" spans="1:4" ht="45" customHeight="1">
      <c r="A5" s="120" t="s">
        <v>40</v>
      </c>
      <c r="B5" s="65"/>
      <c r="C5" s="121"/>
      <c r="D5" s="122"/>
    </row>
    <row r="6" spans="1:4" ht="45" customHeight="1">
      <c r="A6" s="120" t="s">
        <v>41</v>
      </c>
      <c r="B6" s="65"/>
      <c r="C6" s="121"/>
      <c r="D6" s="122"/>
    </row>
    <row r="7" spans="1:4" ht="45" customHeight="1">
      <c r="A7" s="120" t="s">
        <v>42</v>
      </c>
      <c r="B7" s="65">
        <v>268</v>
      </c>
      <c r="C7" s="121">
        <v>194</v>
      </c>
      <c r="D7" s="122"/>
    </row>
    <row r="8" spans="1:4" ht="45" customHeight="1">
      <c r="A8" s="120" t="s">
        <v>43</v>
      </c>
      <c r="B8" s="65"/>
      <c r="C8" s="65"/>
      <c r="D8" s="122"/>
    </row>
    <row r="9" spans="1:4" ht="45" customHeight="1">
      <c r="A9" s="120" t="s">
        <v>44</v>
      </c>
      <c r="B9" s="65">
        <v>13795</v>
      </c>
      <c r="C9" s="65">
        <v>1500</v>
      </c>
      <c r="D9" s="122">
        <f>(C9-B9)/B9*100</f>
        <v>-89.1264951069228</v>
      </c>
    </row>
    <row r="10" spans="1:4" ht="45" customHeight="1">
      <c r="A10" s="120" t="s">
        <v>45</v>
      </c>
      <c r="B10" s="65">
        <v>21</v>
      </c>
      <c r="C10" s="65"/>
      <c r="D10" s="122"/>
    </row>
    <row r="11" spans="1:4" ht="45" customHeight="1">
      <c r="A11" s="120" t="s">
        <v>46</v>
      </c>
      <c r="B11" s="65"/>
      <c r="C11" s="65"/>
      <c r="D11" s="122"/>
    </row>
    <row r="12" spans="1:4" ht="45" customHeight="1">
      <c r="A12" s="120" t="s">
        <v>47</v>
      </c>
      <c r="B12" s="65"/>
      <c r="C12" s="65"/>
      <c r="D12" s="122"/>
    </row>
    <row r="13" spans="1:4" ht="45" customHeight="1">
      <c r="A13" s="120" t="s">
        <v>48</v>
      </c>
      <c r="B13" s="65"/>
      <c r="C13" s="65">
        <v>6</v>
      </c>
      <c r="D13" s="122"/>
    </row>
    <row r="14" spans="1:4" ht="45" customHeight="1">
      <c r="A14" s="120" t="s">
        <v>49</v>
      </c>
      <c r="B14" s="65">
        <v>2173</v>
      </c>
      <c r="C14" s="65">
        <v>1300</v>
      </c>
      <c r="D14" s="122">
        <f>(C14-B14)/B14*100</f>
        <v>-40.17487344684768</v>
      </c>
    </row>
    <row r="15" spans="1:4" ht="45" customHeight="1">
      <c r="A15" s="120"/>
      <c r="B15" s="65"/>
      <c r="C15" s="65"/>
      <c r="D15" s="122"/>
    </row>
    <row r="16" spans="1:4" ht="45" customHeight="1">
      <c r="A16" s="123" t="s">
        <v>50</v>
      </c>
      <c r="B16" s="124">
        <f>SUM(B4:B15)</f>
        <v>16257</v>
      </c>
      <c r="C16" s="124">
        <f>SUM(C4:C14)</f>
        <v>3000</v>
      </c>
      <c r="D16" s="125">
        <f>(C16-B16)/B16*100</f>
        <v>-81.54641077689611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1">
    <mergeCell ref="A1:D1"/>
  </mergeCells>
  <printOptions horizontalCentered="1"/>
  <pageMargins left="0.7086614173228347" right="0.7086614173228347" top="0.9842519685039371" bottom="0.4724409448818898" header="0.5118110236220472" footer="0.5118110236220472"/>
  <pageSetup firstPageNumber="4" useFirstPageNumber="1" fitToHeight="1" fitToWidth="1" horizontalDpi="600" verticalDpi="600" orientation="portrait" paperSize="9" scale="70"/>
  <headerFooter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Zeros="0" workbookViewId="0" topLeftCell="A1">
      <selection activeCell="E1" sqref="E1:I65536"/>
    </sheetView>
  </sheetViews>
  <sheetFormatPr defaultColWidth="9.125" defaultRowHeight="14.25"/>
  <cols>
    <col min="1" max="1" width="37.375" style="37" customWidth="1"/>
    <col min="2" max="2" width="19.00390625" style="37" customWidth="1"/>
    <col min="3" max="3" width="17.75390625" style="37" customWidth="1"/>
    <col min="4" max="4" width="15.875" style="104" customWidth="1"/>
    <col min="5" max="239" width="9.125" style="37" customWidth="1"/>
    <col min="240" max="16384" width="9.125" style="37" customWidth="1"/>
  </cols>
  <sheetData>
    <row r="1" spans="1:4" ht="60" customHeight="1">
      <c r="A1" s="38" t="s">
        <v>51</v>
      </c>
      <c r="B1" s="38"/>
      <c r="C1" s="38"/>
      <c r="D1" s="38"/>
    </row>
    <row r="2" spans="1:4" ht="39.75" customHeight="1">
      <c r="A2" s="39"/>
      <c r="B2" s="39"/>
      <c r="C2" s="39"/>
      <c r="D2" s="40" t="s">
        <v>13</v>
      </c>
    </row>
    <row r="3" spans="1:4" ht="49.5" customHeight="1">
      <c r="A3" s="22" t="s">
        <v>14</v>
      </c>
      <c r="B3" s="23" t="s">
        <v>15</v>
      </c>
      <c r="C3" s="41" t="s">
        <v>16</v>
      </c>
      <c r="D3" s="42" t="s">
        <v>17</v>
      </c>
    </row>
    <row r="4" spans="1:4" s="36" customFormat="1" ht="30" customHeight="1">
      <c r="A4" s="47" t="s">
        <v>18</v>
      </c>
      <c r="B4" s="44"/>
      <c r="C4" s="44"/>
      <c r="D4" s="105"/>
    </row>
    <row r="5" spans="1:4" s="36" customFormat="1" ht="30" customHeight="1">
      <c r="A5" s="47" t="s">
        <v>19</v>
      </c>
      <c r="B5" s="44"/>
      <c r="C5" s="44"/>
      <c r="D5" s="106"/>
    </row>
    <row r="6" spans="1:4" s="36" customFormat="1" ht="30" customHeight="1">
      <c r="A6" s="47" t="s">
        <v>20</v>
      </c>
      <c r="B6" s="107"/>
      <c r="C6" s="44"/>
      <c r="D6" s="106"/>
    </row>
    <row r="7" spans="1:4" s="36" customFormat="1" ht="30" customHeight="1">
      <c r="A7" s="47" t="s">
        <v>21</v>
      </c>
      <c r="B7" s="44"/>
      <c r="C7" s="44"/>
      <c r="D7" s="106"/>
    </row>
    <row r="8" spans="1:4" s="36" customFormat="1" ht="30" customHeight="1">
      <c r="A8" s="47" t="s">
        <v>22</v>
      </c>
      <c r="B8" s="44"/>
      <c r="C8" s="44"/>
      <c r="D8" s="106"/>
    </row>
    <row r="9" spans="1:4" s="36" customFormat="1" ht="30" customHeight="1">
      <c r="A9" s="47" t="s">
        <v>23</v>
      </c>
      <c r="B9" s="44"/>
      <c r="C9" s="44"/>
      <c r="D9" s="106"/>
    </row>
    <row r="10" spans="1:4" s="36" customFormat="1" ht="30" customHeight="1">
      <c r="A10" s="47" t="s">
        <v>24</v>
      </c>
      <c r="B10" s="44"/>
      <c r="C10" s="44"/>
      <c r="D10" s="106"/>
    </row>
    <row r="11" spans="1:4" s="36" customFormat="1" ht="30" customHeight="1">
      <c r="A11" s="47" t="s">
        <v>25</v>
      </c>
      <c r="B11" s="52"/>
      <c r="C11" s="44"/>
      <c r="D11" s="106"/>
    </row>
    <row r="12" spans="1:4" s="36" customFormat="1" ht="30" customHeight="1">
      <c r="A12" s="47" t="s">
        <v>26</v>
      </c>
      <c r="B12" s="52"/>
      <c r="C12" s="52"/>
      <c r="D12" s="106"/>
    </row>
    <row r="13" spans="1:4" s="36" customFormat="1" ht="30" customHeight="1">
      <c r="A13" s="47" t="s">
        <v>27</v>
      </c>
      <c r="B13" s="107"/>
      <c r="C13" s="44"/>
      <c r="D13" s="106"/>
    </row>
    <row r="14" spans="1:4" s="36" customFormat="1" ht="30" customHeight="1">
      <c r="A14" s="47" t="s">
        <v>28</v>
      </c>
      <c r="B14" s="52"/>
      <c r="C14" s="44"/>
      <c r="D14" s="106"/>
    </row>
    <row r="15" spans="1:4" s="36" customFormat="1" ht="30" customHeight="1">
      <c r="A15" s="47" t="s">
        <v>29</v>
      </c>
      <c r="B15" s="44"/>
      <c r="C15" s="44"/>
      <c r="D15" s="106"/>
    </row>
    <row r="16" spans="1:4" s="36" customFormat="1" ht="30" customHeight="1">
      <c r="A16" s="47" t="s">
        <v>30</v>
      </c>
      <c r="B16" s="52">
        <v>688</v>
      </c>
      <c r="C16" s="52">
        <v>188</v>
      </c>
      <c r="D16" s="106"/>
    </row>
    <row r="17" spans="1:4" s="36" customFormat="1" ht="30" customHeight="1">
      <c r="A17" s="47" t="s">
        <v>31</v>
      </c>
      <c r="B17" s="107"/>
      <c r="C17" s="44">
        <v>652</v>
      </c>
      <c r="D17" s="106"/>
    </row>
    <row r="18" spans="1:4" s="36" customFormat="1" ht="30" customHeight="1">
      <c r="A18" s="47" t="s">
        <v>32</v>
      </c>
      <c r="B18" s="52"/>
      <c r="C18" s="44"/>
      <c r="D18" s="106"/>
    </row>
    <row r="19" spans="1:4" s="36" customFormat="1" ht="30" customHeight="1">
      <c r="A19" s="47" t="s">
        <v>33</v>
      </c>
      <c r="B19" s="52"/>
      <c r="C19" s="44"/>
      <c r="D19" s="106"/>
    </row>
    <row r="20" spans="1:4" s="36" customFormat="1" ht="30" customHeight="1">
      <c r="A20" s="47" t="s">
        <v>34</v>
      </c>
      <c r="B20" s="52"/>
      <c r="C20" s="44"/>
      <c r="D20" s="106"/>
    </row>
    <row r="21" spans="1:4" s="36" customFormat="1" ht="30" customHeight="1">
      <c r="A21" s="47"/>
      <c r="B21" s="52"/>
      <c r="C21" s="44"/>
      <c r="D21" s="106"/>
    </row>
    <row r="22" spans="1:4" s="36" customFormat="1" ht="30" customHeight="1">
      <c r="A22" s="47"/>
      <c r="B22" s="52"/>
      <c r="C22" s="44"/>
      <c r="D22" s="106"/>
    </row>
    <row r="23" spans="1:4" s="36" customFormat="1" ht="29.25" customHeight="1">
      <c r="A23" s="47"/>
      <c r="B23" s="52"/>
      <c r="C23" s="44"/>
      <c r="D23" s="106"/>
    </row>
    <row r="24" spans="1:4" s="36" customFormat="1" ht="38.25" customHeight="1">
      <c r="A24" s="54" t="s">
        <v>35</v>
      </c>
      <c r="B24" s="108">
        <f>SUM(B4:B23)</f>
        <v>688</v>
      </c>
      <c r="C24" s="108">
        <f>SUM(C4:C20)</f>
        <v>840</v>
      </c>
      <c r="D24" s="109">
        <f>(C24-B24)/B24*100</f>
        <v>22.093023255813954</v>
      </c>
    </row>
    <row r="25" spans="1:4" s="36" customFormat="1" ht="27" customHeight="1">
      <c r="A25" s="110"/>
      <c r="B25" s="110"/>
      <c r="C25" s="110"/>
      <c r="D25" s="110"/>
    </row>
    <row r="26" spans="1:4" s="36" customFormat="1" ht="20.25" customHeight="1">
      <c r="A26" s="37"/>
      <c r="B26" s="37"/>
      <c r="C26" s="37"/>
      <c r="D26" s="104"/>
    </row>
    <row r="27" spans="1:4" s="36" customFormat="1" ht="20.25" customHeight="1">
      <c r="A27" s="37"/>
      <c r="B27" s="37"/>
      <c r="C27" s="37"/>
      <c r="D27" s="104"/>
    </row>
    <row r="28" spans="1:4" s="36" customFormat="1" ht="20.25" customHeight="1">
      <c r="A28" s="37"/>
      <c r="B28" s="37"/>
      <c r="C28" s="37"/>
      <c r="D28" s="104"/>
    </row>
    <row r="29" ht="20.25" customHeight="1">
      <c r="C29" s="111"/>
    </row>
    <row r="30" ht="18.75">
      <c r="C30" s="111"/>
    </row>
    <row r="31" ht="18.75">
      <c r="C31" s="111"/>
    </row>
    <row r="32" ht="18.75">
      <c r="C32" s="111"/>
    </row>
    <row r="33" ht="18.75">
      <c r="C33" s="111"/>
    </row>
  </sheetData>
  <sheetProtection/>
  <mergeCells count="3">
    <mergeCell ref="A1:D1"/>
    <mergeCell ref="A25:D25"/>
    <mergeCell ref="D4:D23"/>
  </mergeCells>
  <printOptions horizontalCentered="1"/>
  <pageMargins left="0.7086614173228347" right="0.7480314960629921" top="0.9842519685039371" bottom="0.7086614173228347" header="0.5118110236220472" footer="0.7086614173228347"/>
  <pageSetup firstPageNumber="7" useFirstPageNumber="1" fitToHeight="1" fitToWidth="1" horizontalDpi="600" verticalDpi="600" orientation="portrait" paperSize="9" scale="69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Zeros="0" workbookViewId="0" topLeftCell="A1">
      <selection activeCell="E1" sqref="E1:G65536"/>
    </sheetView>
  </sheetViews>
  <sheetFormatPr defaultColWidth="9.125" defaultRowHeight="14.25"/>
  <cols>
    <col min="1" max="1" width="40.00390625" style="74" customWidth="1"/>
    <col min="2" max="2" width="18.375" style="74" customWidth="1"/>
    <col min="3" max="3" width="18.375" style="87" customWidth="1"/>
    <col min="4" max="4" width="14.50390625" style="74" customWidth="1"/>
    <col min="5" max="240" width="9.125" style="74" customWidth="1"/>
    <col min="241" max="16384" width="9.125" style="74" customWidth="1"/>
  </cols>
  <sheetData>
    <row r="1" spans="1:4" ht="60" customHeight="1">
      <c r="A1" s="75" t="s">
        <v>52</v>
      </c>
      <c r="B1" s="75"/>
      <c r="C1" s="75"/>
      <c r="D1" s="75"/>
    </row>
    <row r="2" spans="1:4" ht="39.75" customHeight="1">
      <c r="A2" s="77" t="s">
        <v>13</v>
      </c>
      <c r="B2" s="77"/>
      <c r="C2" s="77"/>
      <c r="D2" s="77"/>
    </row>
    <row r="3" spans="1:4" ht="52.5" customHeight="1">
      <c r="A3" s="22" t="s">
        <v>14</v>
      </c>
      <c r="B3" s="88" t="s">
        <v>15</v>
      </c>
      <c r="C3" s="89" t="s">
        <v>16</v>
      </c>
      <c r="D3" s="42" t="s">
        <v>17</v>
      </c>
    </row>
    <row r="4" spans="1:4" ht="30" customHeight="1">
      <c r="A4" s="90" t="s">
        <v>53</v>
      </c>
      <c r="B4" s="91"/>
      <c r="C4" s="92"/>
      <c r="D4" s="93"/>
    </row>
    <row r="5" spans="1:4" ht="30" customHeight="1">
      <c r="A5" s="90" t="s">
        <v>54</v>
      </c>
      <c r="B5" s="94"/>
      <c r="C5" s="92"/>
      <c r="D5" s="93"/>
    </row>
    <row r="6" spans="1:4" ht="30" customHeight="1">
      <c r="A6" s="90" t="s">
        <v>55</v>
      </c>
      <c r="B6" s="94"/>
      <c r="C6" s="92"/>
      <c r="D6" s="95"/>
    </row>
    <row r="7" spans="1:4" ht="30" customHeight="1">
      <c r="A7" s="90" t="s">
        <v>56</v>
      </c>
      <c r="B7" s="94"/>
      <c r="C7" s="92"/>
      <c r="D7" s="95"/>
    </row>
    <row r="8" spans="1:4" ht="30" customHeight="1">
      <c r="A8" s="90" t="s">
        <v>57</v>
      </c>
      <c r="B8" s="94"/>
      <c r="C8" s="92"/>
      <c r="D8" s="93"/>
    </row>
    <row r="9" spans="1:4" ht="30" customHeight="1">
      <c r="A9" s="90" t="s">
        <v>58</v>
      </c>
      <c r="B9" s="94">
        <v>5870</v>
      </c>
      <c r="C9" s="96"/>
      <c r="D9" s="95"/>
    </row>
    <row r="10" spans="1:4" ht="30" customHeight="1">
      <c r="A10" s="90" t="s">
        <v>59</v>
      </c>
      <c r="B10" s="91"/>
      <c r="C10" s="92"/>
      <c r="D10" s="95"/>
    </row>
    <row r="11" spans="1:4" ht="30" customHeight="1">
      <c r="A11" s="90" t="s">
        <v>60</v>
      </c>
      <c r="B11" s="91"/>
      <c r="C11" s="92"/>
      <c r="D11" s="93"/>
    </row>
    <row r="12" spans="1:4" ht="30" customHeight="1">
      <c r="A12" s="90" t="s">
        <v>61</v>
      </c>
      <c r="B12" s="91"/>
      <c r="C12" s="92"/>
      <c r="D12" s="97"/>
    </row>
    <row r="13" spans="1:4" ht="30" customHeight="1">
      <c r="A13" s="90" t="s">
        <v>62</v>
      </c>
      <c r="B13" s="91"/>
      <c r="C13" s="92"/>
      <c r="D13" s="93"/>
    </row>
    <row r="14" spans="1:4" ht="30" customHeight="1">
      <c r="A14" s="90" t="s">
        <v>63</v>
      </c>
      <c r="B14" s="91">
        <v>587</v>
      </c>
      <c r="C14" s="92">
        <v>280</v>
      </c>
      <c r="D14" s="95"/>
    </row>
    <row r="15" spans="1:4" ht="29.25" customHeight="1">
      <c r="A15" s="90"/>
      <c r="B15" s="91"/>
      <c r="C15" s="92"/>
      <c r="D15" s="93"/>
    </row>
    <row r="16" spans="1:4" ht="29.25" customHeight="1">
      <c r="A16" s="90"/>
      <c r="B16" s="94"/>
      <c r="C16" s="92"/>
      <c r="D16" s="93"/>
    </row>
    <row r="17" spans="1:4" ht="29.25" customHeight="1">
      <c r="A17" s="90"/>
      <c r="B17" s="94"/>
      <c r="C17" s="92"/>
      <c r="D17" s="93"/>
    </row>
    <row r="18" spans="1:4" ht="29.25" customHeight="1">
      <c r="A18" s="90"/>
      <c r="B18" s="94"/>
      <c r="C18" s="92"/>
      <c r="D18" s="93"/>
    </row>
    <row r="19" spans="1:4" ht="29.25" customHeight="1">
      <c r="A19" s="90"/>
      <c r="B19" s="94"/>
      <c r="C19" s="92"/>
      <c r="D19" s="93"/>
    </row>
    <row r="20" spans="1:4" ht="29.25" customHeight="1">
      <c r="A20" s="90"/>
      <c r="B20" s="91"/>
      <c r="C20" s="92"/>
      <c r="D20" s="93"/>
    </row>
    <row r="21" spans="1:4" ht="29.25" customHeight="1">
      <c r="A21" s="90"/>
      <c r="B21" s="91"/>
      <c r="C21" s="92"/>
      <c r="D21" s="93"/>
    </row>
    <row r="22" spans="1:4" ht="29.25" customHeight="1">
      <c r="A22" s="90"/>
      <c r="B22" s="91"/>
      <c r="C22" s="92"/>
      <c r="D22" s="98"/>
    </row>
    <row r="23" spans="1:4" ht="29.25" customHeight="1">
      <c r="A23" s="99" t="s">
        <v>64</v>
      </c>
      <c r="B23" s="100">
        <f>SUM(B4:B15)</f>
        <v>6457</v>
      </c>
      <c r="C23" s="101">
        <f>SUM(C9:C14)</f>
        <v>280</v>
      </c>
      <c r="D23" s="102">
        <f>(C23-B23)/B23*100</f>
        <v>-95.66362087656806</v>
      </c>
    </row>
    <row r="26" ht="14.25">
      <c r="C26" s="74"/>
    </row>
    <row r="27" ht="14.25">
      <c r="B27" s="103"/>
    </row>
  </sheetData>
  <sheetProtection/>
  <mergeCells count="2">
    <mergeCell ref="A1:D1"/>
    <mergeCell ref="A2:D2"/>
  </mergeCells>
  <printOptions horizontalCentered="1"/>
  <pageMargins left="0.7086614173228347" right="0.7480314960629921" top="0.9842519685039371" bottom="0.4724409448818898" header="0.5118110236220472" footer="0.5118110236220472"/>
  <pageSetup firstPageNumber="8" useFirstPageNumber="1" fitToHeight="1" fitToWidth="1" horizontalDpi="600" verticalDpi="600" orientation="portrait" paperSize="9" scale="74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26"/>
  <sheetViews>
    <sheetView showGridLines="0" showZeros="0" workbookViewId="0" topLeftCell="A1">
      <selection activeCell="E1" sqref="E1:K65536"/>
    </sheetView>
  </sheetViews>
  <sheetFormatPr defaultColWidth="9.125" defaultRowHeight="14.25"/>
  <cols>
    <col min="1" max="1" width="43.00390625" style="3" customWidth="1"/>
    <col min="2" max="2" width="17.75390625" style="3" customWidth="1"/>
    <col min="3" max="3" width="18.125" style="3" customWidth="1"/>
    <col min="4" max="4" width="16.625" style="3" customWidth="1"/>
    <col min="5" max="236" width="9.125" style="3" customWidth="1"/>
    <col min="237" max="16384" width="9.125" style="3" customWidth="1"/>
  </cols>
  <sheetData>
    <row r="1" spans="1:4" ht="60" customHeight="1">
      <c r="A1" s="75" t="s">
        <v>65</v>
      </c>
      <c r="B1" s="75"/>
      <c r="C1" s="75"/>
      <c r="D1" s="75"/>
    </row>
    <row r="2" spans="1:4" ht="34.5" customHeight="1">
      <c r="A2" s="76"/>
      <c r="B2" s="76"/>
      <c r="D2" s="77" t="s">
        <v>13</v>
      </c>
    </row>
    <row r="3" spans="1:4" ht="40.5" customHeight="1">
      <c r="A3" s="22" t="s">
        <v>14</v>
      </c>
      <c r="B3" s="60" t="s">
        <v>38</v>
      </c>
      <c r="C3" s="60" t="s">
        <v>66</v>
      </c>
      <c r="D3" s="78" t="s">
        <v>17</v>
      </c>
    </row>
    <row r="4" spans="1:4" s="74" customFormat="1" ht="27.75" customHeight="1">
      <c r="A4" s="79" t="s">
        <v>18</v>
      </c>
      <c r="B4" s="80"/>
      <c r="C4" s="80"/>
      <c r="D4" s="81"/>
    </row>
    <row r="5" spans="1:4" s="74" customFormat="1" ht="27.75" customHeight="1">
      <c r="A5" s="79" t="s">
        <v>19</v>
      </c>
      <c r="B5" s="80"/>
      <c r="C5" s="80"/>
      <c r="D5" s="82"/>
    </row>
    <row r="6" spans="1:4" s="74" customFormat="1" ht="27.75" customHeight="1">
      <c r="A6" s="79" t="s">
        <v>20</v>
      </c>
      <c r="B6" s="53"/>
      <c r="C6" s="53"/>
      <c r="D6" s="82"/>
    </row>
    <row r="7" spans="1:4" s="74" customFormat="1" ht="27.75" customHeight="1">
      <c r="A7" s="79" t="s">
        <v>21</v>
      </c>
      <c r="B7" s="53"/>
      <c r="C7" s="53"/>
      <c r="D7" s="81"/>
    </row>
    <row r="8" spans="1:4" s="74" customFormat="1" ht="27.75" customHeight="1">
      <c r="A8" s="79" t="s">
        <v>22</v>
      </c>
      <c r="B8" s="53"/>
      <c r="C8" s="53"/>
      <c r="D8" s="82"/>
    </row>
    <row r="9" spans="1:4" s="74" customFormat="1" ht="27.75" customHeight="1">
      <c r="A9" s="79" t="s">
        <v>23</v>
      </c>
      <c r="B9" s="53"/>
      <c r="C9" s="53"/>
      <c r="D9" s="82"/>
    </row>
    <row r="10" spans="1:4" s="74" customFormat="1" ht="27.75" customHeight="1">
      <c r="A10" s="79" t="s">
        <v>24</v>
      </c>
      <c r="B10" s="53"/>
      <c r="C10" s="53"/>
      <c r="D10" s="81"/>
    </row>
    <row r="11" spans="1:4" s="74" customFormat="1" ht="27.75" customHeight="1">
      <c r="A11" s="79" t="s">
        <v>25</v>
      </c>
      <c r="B11" s="53"/>
      <c r="C11" s="53"/>
      <c r="D11" s="82"/>
    </row>
    <row r="12" spans="1:4" s="74" customFormat="1" ht="27.75" customHeight="1">
      <c r="A12" s="79" t="s">
        <v>26</v>
      </c>
      <c r="B12" s="53"/>
      <c r="C12" s="53"/>
      <c r="D12" s="82"/>
    </row>
    <row r="13" spans="1:4" s="74" customFormat="1" ht="27.75" customHeight="1">
      <c r="A13" s="79" t="s">
        <v>27</v>
      </c>
      <c r="B13" s="53"/>
      <c r="C13" s="53"/>
      <c r="D13" s="82"/>
    </row>
    <row r="14" spans="1:4" s="74" customFormat="1" ht="27.75" customHeight="1">
      <c r="A14" s="79" t="s">
        <v>28</v>
      </c>
      <c r="B14" s="53"/>
      <c r="C14" s="53"/>
      <c r="D14" s="81"/>
    </row>
    <row r="15" spans="1:4" s="74" customFormat="1" ht="27.75" customHeight="1">
      <c r="A15" s="79" t="s">
        <v>29</v>
      </c>
      <c r="B15" s="53"/>
      <c r="C15" s="53"/>
      <c r="D15" s="81"/>
    </row>
    <row r="16" spans="1:4" s="74" customFormat="1" ht="27.75" customHeight="1">
      <c r="A16" s="79" t="s">
        <v>30</v>
      </c>
      <c r="B16" s="53">
        <v>7012</v>
      </c>
      <c r="C16" s="53">
        <v>7350</v>
      </c>
      <c r="D16" s="82"/>
    </row>
    <row r="17" spans="1:4" s="74" customFormat="1" ht="27.75" customHeight="1">
      <c r="A17" s="79" t="s">
        <v>31</v>
      </c>
      <c r="B17" s="53">
        <v>670</v>
      </c>
      <c r="C17" s="53">
        <v>500</v>
      </c>
      <c r="D17" s="82"/>
    </row>
    <row r="18" spans="1:4" s="74" customFormat="1" ht="27.75" customHeight="1">
      <c r="A18" s="79" t="s">
        <v>32</v>
      </c>
      <c r="B18" s="53">
        <v>118</v>
      </c>
      <c r="C18" s="53">
        <v>150</v>
      </c>
      <c r="D18" s="82"/>
    </row>
    <row r="19" spans="1:4" s="74" customFormat="1" ht="27.75" customHeight="1">
      <c r="A19" s="79" t="s">
        <v>33</v>
      </c>
      <c r="B19" s="53"/>
      <c r="C19" s="53"/>
      <c r="D19" s="81"/>
    </row>
    <row r="20" spans="1:4" s="74" customFormat="1" ht="27.75" customHeight="1">
      <c r="A20" s="79" t="s">
        <v>34</v>
      </c>
      <c r="B20" s="53"/>
      <c r="C20" s="53"/>
      <c r="D20" s="82"/>
    </row>
    <row r="21" spans="1:4" s="74" customFormat="1" ht="27.75" customHeight="1">
      <c r="A21" s="79"/>
      <c r="B21" s="53"/>
      <c r="C21" s="53"/>
      <c r="D21" s="82"/>
    </row>
    <row r="22" spans="1:4" s="74" customFormat="1" ht="42.75" customHeight="1">
      <c r="A22" s="79"/>
      <c r="B22" s="48"/>
      <c r="C22" s="48"/>
      <c r="D22" s="81"/>
    </row>
    <row r="23" spans="1:4" s="74" customFormat="1" ht="27.75" customHeight="1">
      <c r="A23" s="79"/>
      <c r="B23" s="48"/>
      <c r="C23" s="48"/>
      <c r="D23" s="82"/>
    </row>
    <row r="24" spans="1:4" ht="27.75" customHeight="1">
      <c r="A24" s="83" t="s">
        <v>35</v>
      </c>
      <c r="B24" s="84">
        <f>SUM(B4:B20)</f>
        <v>7800</v>
      </c>
      <c r="C24" s="84">
        <f>C16+C18+C17</f>
        <v>8000</v>
      </c>
      <c r="D24" s="85">
        <f>(C24-B24)/B24*100</f>
        <v>2.564102564102564</v>
      </c>
    </row>
    <row r="26" ht="18.75">
      <c r="C26" s="86"/>
    </row>
  </sheetData>
  <sheetProtection/>
  <mergeCells count="1">
    <mergeCell ref="A1:D1"/>
  </mergeCells>
  <printOptions horizontalCentered="1"/>
  <pageMargins left="0.4724409448818898" right="0.5118110236220472" top="0.9842519685039371" bottom="0.5905511811023623" header="0.5118110236220472" footer="0.5511811023622047"/>
  <pageSetup blackAndWhite="1" firstPageNumber="11" useFirstPageNumber="1" horizontalDpi="600" verticalDpi="600" orientation="portrait" paperSize="9" scale="90"/>
  <headerFooter alignWithMargins="0"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24"/>
  <sheetViews>
    <sheetView workbookViewId="0" topLeftCell="A1">
      <selection activeCell="E1" sqref="E1:H65536"/>
    </sheetView>
  </sheetViews>
  <sheetFormatPr defaultColWidth="9.125" defaultRowHeight="14.25"/>
  <cols>
    <col min="1" max="1" width="29.50390625" style="18" customWidth="1"/>
    <col min="2" max="2" width="17.625" style="19" customWidth="1"/>
    <col min="3" max="4" width="17.625" style="18" customWidth="1"/>
    <col min="5" max="239" width="9.125" style="18" customWidth="1"/>
    <col min="240" max="16384" width="9.125" style="18" customWidth="1"/>
  </cols>
  <sheetData>
    <row r="1" spans="1:4" ht="49.5" customHeight="1">
      <c r="A1" s="20" t="s">
        <v>67</v>
      </c>
      <c r="B1" s="20"/>
      <c r="C1" s="20"/>
      <c r="D1" s="20"/>
    </row>
    <row r="2" spans="1:4" ht="48" customHeight="1">
      <c r="A2" s="21" t="s">
        <v>13</v>
      </c>
      <c r="B2" s="21"/>
      <c r="C2" s="21"/>
      <c r="D2" s="21"/>
    </row>
    <row r="3" spans="1:4" ht="48" customHeight="1">
      <c r="A3" s="22" t="s">
        <v>14</v>
      </c>
      <c r="B3" s="59" t="s">
        <v>38</v>
      </c>
      <c r="C3" s="60" t="s">
        <v>66</v>
      </c>
      <c r="D3" s="42" t="s">
        <v>17</v>
      </c>
    </row>
    <row r="4" spans="1:4" ht="31.5" customHeight="1">
      <c r="A4" s="61" t="s">
        <v>39</v>
      </c>
      <c r="B4" s="62"/>
      <c r="C4" s="63"/>
      <c r="D4" s="64"/>
    </row>
    <row r="5" spans="1:4" ht="31.5" customHeight="1">
      <c r="A5" s="61" t="s">
        <v>40</v>
      </c>
      <c r="B5" s="65"/>
      <c r="C5" s="65"/>
      <c r="D5" s="66"/>
    </row>
    <row r="6" spans="1:4" ht="31.5" customHeight="1">
      <c r="A6" s="61" t="s">
        <v>41</v>
      </c>
      <c r="B6" s="65"/>
      <c r="C6" s="65"/>
      <c r="D6" s="66"/>
    </row>
    <row r="7" spans="1:4" ht="31.5" customHeight="1">
      <c r="A7" s="61" t="s">
        <v>42</v>
      </c>
      <c r="B7" s="65">
        <v>194</v>
      </c>
      <c r="C7" s="65">
        <v>220</v>
      </c>
      <c r="D7" s="66">
        <f>(C7-B7)/B7*100</f>
        <v>13.402061855670103</v>
      </c>
    </row>
    <row r="8" spans="1:4" ht="31.5" customHeight="1">
      <c r="A8" s="61" t="s">
        <v>43</v>
      </c>
      <c r="B8" s="65"/>
      <c r="C8" s="65"/>
      <c r="D8" s="66"/>
    </row>
    <row r="9" spans="1:4" ht="31.5" customHeight="1">
      <c r="A9" s="61" t="s">
        <v>44</v>
      </c>
      <c r="B9" s="65">
        <v>1500</v>
      </c>
      <c r="C9" s="65">
        <v>7572</v>
      </c>
      <c r="D9" s="66">
        <f>(C9-B9)/B9*100</f>
        <v>404.8</v>
      </c>
    </row>
    <row r="10" spans="1:4" ht="31.5" customHeight="1">
      <c r="A10" s="61" t="s">
        <v>45</v>
      </c>
      <c r="B10" s="65"/>
      <c r="C10" s="65"/>
      <c r="D10" s="66" t="e">
        <f>(C10-B10)/B10*100</f>
        <v>#DIV/0!</v>
      </c>
    </row>
    <row r="11" spans="1:4" ht="31.5" customHeight="1">
      <c r="A11" s="61" t="s">
        <v>46</v>
      </c>
      <c r="B11" s="65"/>
      <c r="C11" s="65"/>
      <c r="D11" s="66"/>
    </row>
    <row r="12" spans="1:4" ht="31.5" customHeight="1">
      <c r="A12" s="61" t="s">
        <v>47</v>
      </c>
      <c r="B12" s="65"/>
      <c r="C12" s="65"/>
      <c r="D12" s="66"/>
    </row>
    <row r="13" spans="1:4" ht="31.5" customHeight="1">
      <c r="A13" s="61" t="s">
        <v>48</v>
      </c>
      <c r="B13" s="65">
        <v>6</v>
      </c>
      <c r="C13" s="65">
        <v>8</v>
      </c>
      <c r="D13" s="66"/>
    </row>
    <row r="14" spans="1:4" ht="31.5" customHeight="1">
      <c r="A14" s="61" t="s">
        <v>49</v>
      </c>
      <c r="B14" s="65">
        <v>1300</v>
      </c>
      <c r="C14" s="65">
        <v>2200</v>
      </c>
      <c r="D14" s="66">
        <f>(C14-B14)/B14*100</f>
        <v>69.23076923076923</v>
      </c>
    </row>
    <row r="15" spans="1:4" ht="31.5" customHeight="1">
      <c r="A15" s="61"/>
      <c r="B15" s="67"/>
      <c r="C15" s="63"/>
      <c r="D15" s="66"/>
    </row>
    <row r="16" spans="1:4" ht="31.5" customHeight="1">
      <c r="A16" s="61"/>
      <c r="B16" s="67"/>
      <c r="C16" s="63"/>
      <c r="D16" s="66"/>
    </row>
    <row r="17" spans="1:4" ht="31.5" customHeight="1">
      <c r="A17" s="61"/>
      <c r="B17" s="67"/>
      <c r="C17" s="63"/>
      <c r="D17" s="66"/>
    </row>
    <row r="18" spans="1:4" ht="31.5" customHeight="1">
      <c r="A18" s="61"/>
      <c r="B18" s="67"/>
      <c r="C18" s="63"/>
      <c r="D18" s="66"/>
    </row>
    <row r="19" spans="1:4" ht="31.5" customHeight="1">
      <c r="A19" s="61"/>
      <c r="B19" s="67"/>
      <c r="C19" s="63"/>
      <c r="D19" s="66"/>
    </row>
    <row r="20" spans="1:4" ht="30" customHeight="1">
      <c r="A20" s="68" t="s">
        <v>64</v>
      </c>
      <c r="B20" s="69">
        <f>SUM(B4:B14)</f>
        <v>3000</v>
      </c>
      <c r="C20" s="70">
        <f>SUM(C6:C14)</f>
        <v>10000</v>
      </c>
      <c r="D20" s="71">
        <f>(C20-B20)/B20*100</f>
        <v>233.33333333333334</v>
      </c>
    </row>
    <row r="23" ht="14.25">
      <c r="C23" s="72"/>
    </row>
    <row r="24" ht="14.25">
      <c r="C24" s="73"/>
    </row>
  </sheetData>
  <sheetProtection/>
  <mergeCells count="2">
    <mergeCell ref="A1:D1"/>
    <mergeCell ref="A2:D2"/>
  </mergeCells>
  <printOptions horizontalCentered="1"/>
  <pageMargins left="0.8661417322834646" right="0.6692913385826772" top="0.9842519685039371" bottom="0.5118110236220472" header="0.5118110236220472" footer="0.5118110236220472"/>
  <pageSetup firstPageNumber="12" useFirstPageNumber="1" fitToHeight="1" fitToWidth="1" horizontalDpi="600" verticalDpi="600" orientation="portrait" paperSize="9" scale="97"/>
  <headerFooter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24"/>
  <sheetViews>
    <sheetView showZeros="0" workbookViewId="0" topLeftCell="A13">
      <selection activeCell="E12" sqref="E12"/>
    </sheetView>
  </sheetViews>
  <sheetFormatPr defaultColWidth="9.125" defaultRowHeight="14.25"/>
  <cols>
    <col min="1" max="1" width="36.875" style="37" customWidth="1"/>
    <col min="2" max="2" width="19.00390625" style="37" customWidth="1"/>
    <col min="3" max="3" width="15.875" style="37" customWidth="1"/>
    <col min="4" max="4" width="11.625" style="37" customWidth="1"/>
    <col min="5" max="16384" width="9.125" style="37" customWidth="1"/>
  </cols>
  <sheetData>
    <row r="1" spans="1:4" ht="60.75" customHeight="1">
      <c r="A1" s="38" t="s">
        <v>68</v>
      </c>
      <c r="B1" s="38"/>
      <c r="C1" s="38"/>
      <c r="D1" s="38"/>
    </row>
    <row r="2" spans="1:4" ht="38.25" customHeight="1">
      <c r="A2" s="39"/>
      <c r="B2" s="39"/>
      <c r="D2" s="40" t="s">
        <v>13</v>
      </c>
    </row>
    <row r="3" spans="1:4" ht="40.5" customHeight="1">
      <c r="A3" s="22" t="s">
        <v>14</v>
      </c>
      <c r="B3" s="41" t="s">
        <v>16</v>
      </c>
      <c r="C3" s="41" t="s">
        <v>66</v>
      </c>
      <c r="D3" s="42" t="s">
        <v>17</v>
      </c>
    </row>
    <row r="4" spans="1:4" s="36" customFormat="1" ht="30" customHeight="1">
      <c r="A4" s="43" t="s">
        <v>18</v>
      </c>
      <c r="B4" s="44"/>
      <c r="C4" s="45"/>
      <c r="D4" s="46"/>
    </row>
    <row r="5" spans="1:4" s="36" customFormat="1" ht="30" customHeight="1">
      <c r="A5" s="47" t="s">
        <v>19</v>
      </c>
      <c r="B5" s="44"/>
      <c r="C5" s="48"/>
      <c r="D5" s="49"/>
    </row>
    <row r="6" spans="1:4" s="36" customFormat="1" ht="30" customHeight="1">
      <c r="A6" s="47" t="s">
        <v>69</v>
      </c>
      <c r="B6" s="44"/>
      <c r="C6" s="48"/>
      <c r="D6" s="49"/>
    </row>
    <row r="7" spans="1:4" s="36" customFormat="1" ht="30" customHeight="1">
      <c r="A7" s="47" t="s">
        <v>22</v>
      </c>
      <c r="B7" s="44"/>
      <c r="C7" s="48"/>
      <c r="D7" s="49"/>
    </row>
    <row r="8" spans="1:4" s="36" customFormat="1" ht="30" customHeight="1">
      <c r="A8" s="47" t="s">
        <v>26</v>
      </c>
      <c r="B8" s="44"/>
      <c r="C8" s="50"/>
      <c r="D8" s="51"/>
    </row>
    <row r="9" spans="1:4" s="36" customFormat="1" ht="30" customHeight="1">
      <c r="A9" s="47" t="s">
        <v>27</v>
      </c>
      <c r="B9" s="44"/>
      <c r="C9" s="48"/>
      <c r="D9" s="49"/>
    </row>
    <row r="10" spans="1:4" s="36" customFormat="1" ht="30" customHeight="1">
      <c r="A10" s="47" t="s">
        <v>28</v>
      </c>
      <c r="B10" s="44"/>
      <c r="C10" s="48"/>
      <c r="D10" s="49"/>
    </row>
    <row r="11" spans="1:4" s="36" customFormat="1" ht="30" customHeight="1">
      <c r="A11" s="47" t="s">
        <v>29</v>
      </c>
      <c r="B11" s="44"/>
      <c r="C11" s="48"/>
      <c r="D11" s="49"/>
    </row>
    <row r="12" spans="1:4" s="36" customFormat="1" ht="30" customHeight="1">
      <c r="A12" s="47" t="s">
        <v>30</v>
      </c>
      <c r="B12" s="44">
        <v>188</v>
      </c>
      <c r="C12" s="44">
        <v>230</v>
      </c>
      <c r="D12" s="51">
        <f>(C12-B12)/B12*100</f>
        <v>22.340425531914892</v>
      </c>
    </row>
    <row r="13" spans="1:4" s="36" customFormat="1" ht="30" customHeight="1">
      <c r="A13" s="47" t="s">
        <v>70</v>
      </c>
      <c r="B13" s="44"/>
      <c r="C13" s="44"/>
      <c r="D13" s="49"/>
    </row>
    <row r="14" spans="1:4" s="36" customFormat="1" ht="30" customHeight="1">
      <c r="A14" s="47" t="s">
        <v>71</v>
      </c>
      <c r="B14" s="44"/>
      <c r="C14" s="44"/>
      <c r="D14" s="49"/>
    </row>
    <row r="15" spans="1:4" s="36" customFormat="1" ht="30" customHeight="1">
      <c r="A15" s="47" t="s">
        <v>31</v>
      </c>
      <c r="B15" s="44">
        <v>652</v>
      </c>
      <c r="C15" s="44">
        <v>620</v>
      </c>
      <c r="D15" s="49"/>
    </row>
    <row r="16" spans="1:4" s="36" customFormat="1" ht="30" customHeight="1">
      <c r="A16" s="47" t="s">
        <v>32</v>
      </c>
      <c r="B16" s="52"/>
      <c r="C16" s="48"/>
      <c r="D16" s="49"/>
    </row>
    <row r="17" spans="1:4" s="36" customFormat="1" ht="30" customHeight="1">
      <c r="A17" s="47" t="s">
        <v>72</v>
      </c>
      <c r="B17" s="44"/>
      <c r="C17" s="48"/>
      <c r="D17" s="49"/>
    </row>
    <row r="18" spans="1:4" s="36" customFormat="1" ht="30" customHeight="1">
      <c r="A18" s="47" t="s">
        <v>73</v>
      </c>
      <c r="B18" s="44"/>
      <c r="C18" s="48"/>
      <c r="D18" s="49"/>
    </row>
    <row r="19" spans="1:4" s="36" customFormat="1" ht="30" customHeight="1">
      <c r="A19" s="47" t="s">
        <v>34</v>
      </c>
      <c r="B19" s="44"/>
      <c r="C19" s="48"/>
      <c r="D19" s="49"/>
    </row>
    <row r="20" spans="1:4" s="36" customFormat="1" ht="30" customHeight="1">
      <c r="A20" s="47"/>
      <c r="B20" s="44"/>
      <c r="C20" s="48"/>
      <c r="D20" s="49"/>
    </row>
    <row r="21" spans="1:4" s="36" customFormat="1" ht="30" customHeight="1">
      <c r="A21" s="47"/>
      <c r="B21" s="53"/>
      <c r="C21" s="48"/>
      <c r="D21" s="49"/>
    </row>
    <row r="22" spans="1:4" s="36" customFormat="1" ht="18" customHeight="1">
      <c r="A22" s="47"/>
      <c r="B22" s="53"/>
      <c r="C22" s="48"/>
      <c r="D22" s="49"/>
    </row>
    <row r="23" spans="1:4" ht="20.25" customHeight="1">
      <c r="A23" s="54" t="s">
        <v>35</v>
      </c>
      <c r="B23" s="55">
        <f>SUM(B4:B19)</f>
        <v>840</v>
      </c>
      <c r="C23" s="56">
        <f>SUM(C4:C19)</f>
        <v>850</v>
      </c>
      <c r="D23" s="57">
        <f>(C23-B23)/B23*100</f>
        <v>1.1904761904761905</v>
      </c>
    </row>
    <row r="24" spans="1:4" ht="51.75" customHeight="1">
      <c r="A24" s="58"/>
      <c r="B24" s="58"/>
      <c r="C24" s="58"/>
      <c r="D24" s="58"/>
    </row>
  </sheetData>
  <sheetProtection/>
  <mergeCells count="2">
    <mergeCell ref="A1:D1"/>
    <mergeCell ref="A24:D24"/>
  </mergeCells>
  <printOptions horizontalCentered="1"/>
  <pageMargins left="0.7086614173228347" right="0.5118110236220472" top="0.9842519685039371" bottom="0.7874015748031497" header="0.5118110236220472" footer="0.5118110236220472"/>
  <pageSetup firstPageNumber="15" useFirstPageNumber="1" fitToHeight="1" fitToWidth="1" horizontalDpi="600" verticalDpi="600" orientation="portrait" paperSize="9" scale="98"/>
  <headerFooter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黎焕军</cp:lastModifiedBy>
  <cp:lastPrinted>2016-01-22T03:12:41Z</cp:lastPrinted>
  <dcterms:created xsi:type="dcterms:W3CDTF">1996-12-17T01:32:42Z</dcterms:created>
  <dcterms:modified xsi:type="dcterms:W3CDTF">2022-08-23T10:37:46Z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