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封面" sheetId="1" r:id="rId1"/>
    <sheet name="克州2017年度政府性基金决算收入情况表" sheetId="2" r:id="rId2"/>
    <sheet name="克州2017年度政府性基金决算支出情况表" sheetId="3" r:id="rId3"/>
    <sheet name="克州本级2017年度政府性基金决算收入情况表" sheetId="4" r:id="rId4"/>
    <sheet name="克州本级2017年度政府性基金决算支出情况表" sheetId="5" r:id="rId5"/>
    <sheet name="2017年克州本级政府性基金转移性收支决算情表" sheetId="6" r:id="rId6"/>
    <sheet name="专项债务限额及余额情况表" sheetId="7" r:id="rId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<sst xmlns="http://schemas.openxmlformats.org/spreadsheetml/2006/main" count="150" uniqueCount="95">
  <si>
    <t>克孜勒苏柯尔克孜自治州2017年政府性基金</t>
  </si>
  <si>
    <t>决算</t>
  </si>
  <si>
    <t>克孜勒苏柯尔克孜自治州财政局</t>
  </si>
  <si>
    <t>2017年克州政府性基金决算收入情况表</t>
  </si>
  <si>
    <t xml:space="preserve">    单位：万元</t>
  </si>
  <si>
    <t>项      目</t>
  </si>
  <si>
    <t>2016年决算数</t>
  </si>
  <si>
    <t>2017年决算数</t>
  </si>
  <si>
    <t>比上年
增（减）%</t>
  </si>
  <si>
    <t>国有土地使用权出让收入</t>
  </si>
  <si>
    <t xml:space="preserve">  土地出让价款收入</t>
  </si>
  <si>
    <t xml:space="preserve">  补缴的土地价款</t>
  </si>
  <si>
    <t xml:space="preserve">  划拨土地收入</t>
  </si>
  <si>
    <t xml:space="preserve">  缴纳新增建设用地土地有偿使用费</t>
  </si>
  <si>
    <t xml:space="preserve">  其他土地出让收入</t>
  </si>
  <si>
    <t>城市基础设施配套费收入</t>
  </si>
  <si>
    <t>彩票公益金收入</t>
  </si>
  <si>
    <t xml:space="preserve">  福利彩票公益金收入</t>
  </si>
  <si>
    <t xml:space="preserve">  体育彩票公益金收入</t>
  </si>
  <si>
    <t>其他政府性基金收入</t>
  </si>
  <si>
    <t>政府性基金收入小计</t>
  </si>
  <si>
    <t>自治区补助收入</t>
  </si>
  <si>
    <t>上年结余</t>
  </si>
  <si>
    <t>调入资金</t>
  </si>
  <si>
    <t>合计</t>
  </si>
  <si>
    <t>2017年克州政府性基金决算支出情况表</t>
  </si>
  <si>
    <t>社会保障和就业支出</t>
  </si>
  <si>
    <t xml:space="preserve">  大中型水库移民后期扶持基金支出</t>
  </si>
  <si>
    <t>城乡社区支出</t>
  </si>
  <si>
    <t xml:space="preserve">  国有土地使用权出让收入及对应专项债务收入安排的支出</t>
  </si>
  <si>
    <t xml:space="preserve">  农业土地开发资金及对应专项债务收入安排的支出</t>
  </si>
  <si>
    <t xml:space="preserve">  新增建设用地土地有偿使用费及对应专项债务收入安排的支出</t>
  </si>
  <si>
    <t>商业服务业等支出</t>
  </si>
  <si>
    <t xml:space="preserve">  旅游发展基金支出</t>
  </si>
  <si>
    <t>其他支出</t>
  </si>
  <si>
    <t xml:space="preserve">  彩票发行销售机构业务费安排的支出</t>
  </si>
  <si>
    <t xml:space="preserve">  彩票公益金及对应专项债务收入安排的支出</t>
  </si>
  <si>
    <t>政府性基金支出小计</t>
  </si>
  <si>
    <t>上解上级支出</t>
  </si>
  <si>
    <t>调出资金</t>
  </si>
  <si>
    <t>年终结余</t>
  </si>
  <si>
    <t>合   计</t>
  </si>
  <si>
    <t>2017年克州本级政府性基金决算收入情况表</t>
  </si>
  <si>
    <t>2017年克州本级政府性基金决算支出情况表</t>
  </si>
  <si>
    <t>2017年克州本级政府性基金转移性收支决算情表</t>
  </si>
  <si>
    <t>项目</t>
  </si>
  <si>
    <t>决算数</t>
  </si>
  <si>
    <t>政府性基金收入</t>
  </si>
  <si>
    <t>政府性基金支出</t>
  </si>
  <si>
    <t>政府性基金上级补助收入</t>
  </si>
  <si>
    <t>政府性基金补助下级支出</t>
  </si>
  <si>
    <t>政府性基金下级上解收入</t>
  </si>
  <si>
    <t>政府性基金上解上级支出</t>
  </si>
  <si>
    <t>待偿债置换专项债券上年结余</t>
  </si>
  <si>
    <t>政府性基金上年结余</t>
  </si>
  <si>
    <t>政府性基金调入资金</t>
  </si>
  <si>
    <t>政府性基金调出资金</t>
  </si>
  <si>
    <t xml:space="preserve">  一般公共预算调入</t>
  </si>
  <si>
    <t xml:space="preserve">  调入专项收入</t>
  </si>
  <si>
    <t xml:space="preserve">  其他调入</t>
  </si>
  <si>
    <t>债务收入</t>
  </si>
  <si>
    <t>债务还本支出</t>
  </si>
  <si>
    <t xml:space="preserve">  地方政府债务收入</t>
  </si>
  <si>
    <t xml:space="preserve">  地方政府专项债务还本支出</t>
  </si>
  <si>
    <t xml:space="preserve">    专项债务收入</t>
  </si>
  <si>
    <t>债务转贷收入</t>
  </si>
  <si>
    <t>债务转贷支出</t>
  </si>
  <si>
    <t xml:space="preserve">  地方政府专项债务转贷收入</t>
  </si>
  <si>
    <t>政府性基金省补助计划单列市收入</t>
  </si>
  <si>
    <t>政府性基金计划单列市上解省支出</t>
  </si>
  <si>
    <t>政府性基金计划单列市上解省收入</t>
  </si>
  <si>
    <t>政府性基金省补助计划单列市支出</t>
  </si>
  <si>
    <t>待偿债置换专项债券结余</t>
  </si>
  <si>
    <t>政府性基金年终结余</t>
  </si>
  <si>
    <t>收　　入　　总　　计　</t>
  </si>
  <si>
    <t>支　　出　　总　　计　</t>
  </si>
  <si>
    <t>专项债务限额及余额情况表</t>
  </si>
  <si>
    <t>截至月份：2018年1月</t>
  </si>
  <si>
    <t>单位：亿元</t>
  </si>
  <si>
    <t>区域</t>
  </si>
  <si>
    <t>2017年财政部下达债务限额</t>
  </si>
  <si>
    <t>2016年末债务余额</t>
  </si>
  <si>
    <t>2017年末债务余额</t>
  </si>
  <si>
    <t>2017年限额与余额差值</t>
  </si>
  <si>
    <t>小计</t>
  </si>
  <si>
    <t>专项债务</t>
  </si>
  <si>
    <t xml:space="preserve">专项债务 </t>
  </si>
  <si>
    <t>专项债务限额</t>
  </si>
  <si>
    <t>专项债务余额</t>
  </si>
  <si>
    <t xml:space="preserve">  克孜勒苏自治州</t>
  </si>
  <si>
    <t xml:space="preserve">    克孜勒苏州本级</t>
  </si>
  <si>
    <t xml:space="preserve">    阿图什市</t>
  </si>
  <si>
    <t xml:space="preserve">    阿克陶县</t>
  </si>
  <si>
    <t xml:space="preserve">    阿合奇县</t>
  </si>
  <si>
    <t xml:space="preserve">    乌恰县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</si>
</sst>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35">
    <font>
      <sz val="12"/>
      <name val="宋体"/>
      <family val="0"/>
    </font>
    <font>
      <sz val="11"/>
      <color indexed="8"/>
      <name val="宋体"/>
      <family val="0"/>
    </font>
    <font>
      <b/>
      <sz val="15"/>
      <name val="微软雅黑"/>
      <family val="2"/>
    </font>
    <font>
      <sz val="9"/>
      <name val="SimSun"/>
      <family val="0"/>
    </font>
    <font>
      <sz val="12"/>
      <name val="SimSun"/>
      <family val="0"/>
    </font>
    <font>
      <sz val="11"/>
      <name val="SimSun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黑体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24"/>
      <name val="宋体"/>
      <family val="0"/>
    </font>
    <font>
      <b/>
      <sz val="1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1" fillId="0" borderId="4" applyNumberFormat="0" applyFill="0" applyAlignment="0" applyProtection="0"/>
    <xf numFmtId="0" fontId="23" fillId="8" borderId="0" applyNumberFormat="0" applyBorder="0" applyAlignment="0" applyProtection="0"/>
    <xf numFmtId="0" fontId="16" fillId="0" borderId="5" applyNumberFormat="0" applyFill="0" applyAlignment="0" applyProtection="0"/>
    <xf numFmtId="0" fontId="23" fillId="9" borderId="0" applyNumberFormat="0" applyBorder="0" applyAlignment="0" applyProtection="0"/>
    <xf numFmtId="0" fontId="24" fillId="10" borderId="6" applyNumberFormat="0" applyAlignment="0" applyProtection="0"/>
    <xf numFmtId="0" fontId="28" fillId="10" borderId="1" applyNumberFormat="0" applyAlignment="0" applyProtection="0"/>
    <xf numFmtId="0" fontId="20" fillId="11" borderId="7" applyNumberFormat="0" applyAlignment="0" applyProtection="0"/>
    <xf numFmtId="0" fontId="1" fillId="3" borderId="0" applyNumberFormat="0" applyBorder="0" applyAlignment="0" applyProtection="0"/>
    <xf numFmtId="0" fontId="23" fillId="12" borderId="0" applyNumberFormat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3" fillId="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>
      <alignment/>
      <protection/>
    </xf>
  </cellStyleXfs>
  <cellXfs count="77">
    <xf numFmtId="0" fontId="0" fillId="0" borderId="0" xfId="0" applyAlignment="1">
      <alignment/>
    </xf>
    <xf numFmtId="0" fontId="3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vertical="center"/>
      <protection/>
    </xf>
    <xf numFmtId="3" fontId="8" fillId="0" borderId="17" xfId="0" applyNumberFormat="1" applyFont="1" applyFill="1" applyBorder="1" applyAlignment="1" applyProtection="1">
      <alignment horizontal="right" vertical="center"/>
      <protection/>
    </xf>
    <xf numFmtId="0" fontId="8" fillId="0" borderId="17" xfId="0" applyNumberFormat="1" applyFont="1" applyFill="1" applyBorder="1" applyAlignment="1" applyProtection="1">
      <alignment horizontal="right" vertical="center"/>
      <protection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 locked="0"/>
    </xf>
    <xf numFmtId="176" fontId="8" fillId="0" borderId="0" xfId="64" applyNumberFormat="1" applyFont="1" applyFill="1" applyBorder="1" applyAlignment="1">
      <alignment horizontal="right" vertical="center"/>
      <protection/>
    </xf>
    <xf numFmtId="10" fontId="8" fillId="0" borderId="0" xfId="25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176" fontId="9" fillId="0" borderId="0" xfId="0" applyNumberFormat="1" applyFont="1" applyFill="1" applyBorder="1" applyAlignment="1">
      <alignment horizontal="right" vertical="center"/>
    </xf>
    <xf numFmtId="10" fontId="9" fillId="0" borderId="0" xfId="25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 applyProtection="1">
      <alignment horizontal="left" vertical="center"/>
      <protection locked="0"/>
    </xf>
    <xf numFmtId="176" fontId="11" fillId="0" borderId="20" xfId="64" applyNumberFormat="1" applyFont="1" applyFill="1" applyBorder="1" applyAlignment="1">
      <alignment horizontal="right" vertical="center"/>
      <protection/>
    </xf>
    <xf numFmtId="176" fontId="11" fillId="0" borderId="21" xfId="64" applyNumberFormat="1" applyFont="1" applyFill="1" applyBorder="1" applyAlignment="1">
      <alignment horizontal="right" vertical="center"/>
      <protection/>
    </xf>
    <xf numFmtId="9" fontId="9" fillId="0" borderId="21" xfId="25" applyNumberFormat="1" applyFont="1" applyFill="1" applyBorder="1" applyAlignment="1">
      <alignment horizontal="right" vertical="center"/>
    </xf>
    <xf numFmtId="0" fontId="8" fillId="0" borderId="22" xfId="0" applyFont="1" applyFill="1" applyBorder="1" applyAlignment="1" applyProtection="1">
      <alignment horizontal="left" vertical="center"/>
      <protection locked="0"/>
    </xf>
    <xf numFmtId="176" fontId="11" fillId="0" borderId="0" xfId="64" applyNumberFormat="1" applyFont="1" applyFill="1" applyBorder="1" applyAlignment="1">
      <alignment horizontal="right" vertical="center"/>
      <protection/>
    </xf>
    <xf numFmtId="176" fontId="11" fillId="0" borderId="23" xfId="64" applyNumberFormat="1" applyFont="1" applyFill="1" applyBorder="1" applyAlignment="1">
      <alignment horizontal="right" vertical="center"/>
      <protection/>
    </xf>
    <xf numFmtId="9" fontId="9" fillId="0" borderId="23" xfId="25" applyNumberFormat="1" applyFont="1" applyFill="1" applyBorder="1" applyAlignment="1">
      <alignment horizontal="right" vertical="center"/>
    </xf>
    <xf numFmtId="0" fontId="8" fillId="25" borderId="22" xfId="0" applyNumberFormat="1" applyFont="1" applyFill="1" applyBorder="1" applyAlignment="1" applyProtection="1">
      <alignment vertical="center"/>
      <protection/>
    </xf>
    <xf numFmtId="0" fontId="9" fillId="25" borderId="22" xfId="0" applyNumberFormat="1" applyFont="1" applyFill="1" applyBorder="1" applyAlignment="1" applyProtection="1">
      <alignment vertical="center"/>
      <protection/>
    </xf>
    <xf numFmtId="176" fontId="12" fillId="0" borderId="0" xfId="64" applyNumberFormat="1" applyFont="1" applyFill="1" applyBorder="1" applyAlignment="1">
      <alignment horizontal="right" vertical="center"/>
      <protection/>
    </xf>
    <xf numFmtId="176" fontId="12" fillId="0" borderId="23" xfId="64" applyNumberFormat="1" applyFont="1" applyFill="1" applyBorder="1" applyAlignment="1">
      <alignment horizontal="right" vertical="center"/>
      <protection/>
    </xf>
    <xf numFmtId="0" fontId="9" fillId="0" borderId="22" xfId="0" applyFont="1" applyFill="1" applyBorder="1" applyAlignment="1" applyProtection="1">
      <alignment horizontal="left" vertical="center"/>
      <protection locked="0"/>
    </xf>
    <xf numFmtId="0" fontId="9" fillId="25" borderId="22" xfId="0" applyNumberFormat="1" applyFont="1" applyFill="1" applyBorder="1" applyAlignment="1" applyProtection="1">
      <alignment horizontal="left" vertical="center"/>
      <protection/>
    </xf>
    <xf numFmtId="0" fontId="8" fillId="25" borderId="22" xfId="0" applyNumberFormat="1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176" fontId="9" fillId="0" borderId="24" xfId="0" applyNumberFormat="1" applyFont="1" applyFill="1" applyBorder="1" applyAlignment="1">
      <alignment horizontal="right" vertical="center"/>
    </xf>
    <xf numFmtId="176" fontId="9" fillId="0" borderId="25" xfId="0" applyNumberFormat="1" applyFont="1" applyFill="1" applyBorder="1" applyAlignment="1">
      <alignment horizontal="right" vertical="center"/>
    </xf>
    <xf numFmtId="9" fontId="9" fillId="0" borderId="26" xfId="25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9" fillId="0" borderId="2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77" fontId="11" fillId="0" borderId="16" xfId="64" applyNumberFormat="1" applyFont="1" applyFill="1" applyBorder="1" applyAlignment="1">
      <alignment horizontal="right" vertical="center"/>
      <protection/>
    </xf>
    <xf numFmtId="176" fontId="11" fillId="0" borderId="16" xfId="64" applyNumberFormat="1" applyFont="1" applyFill="1" applyBorder="1" applyAlignment="1">
      <alignment horizontal="right" vertical="center"/>
      <protection/>
    </xf>
    <xf numFmtId="176" fontId="8" fillId="0" borderId="16" xfId="64" applyNumberFormat="1" applyFont="1" applyFill="1" applyBorder="1" applyAlignment="1">
      <alignment horizontal="right" vertical="center"/>
      <protection/>
    </xf>
    <xf numFmtId="176" fontId="9" fillId="0" borderId="16" xfId="64" applyNumberFormat="1" applyFont="1" applyFill="1" applyBorder="1" applyAlignment="1">
      <alignment horizontal="right" vertical="center"/>
      <protection/>
    </xf>
    <xf numFmtId="10" fontId="9" fillId="0" borderId="28" xfId="25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57" fontId="14" fillId="0" borderId="0" xfId="0" applyNumberFormat="1" applyFont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  <cellStyle name="样式 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A20"/>
  <sheetViews>
    <sheetView showZeros="0" tabSelected="1" workbookViewId="0" topLeftCell="A1">
      <selection activeCell="A17" sqref="A17"/>
    </sheetView>
  </sheetViews>
  <sheetFormatPr defaultColWidth="9.00390625" defaultRowHeight="14.25"/>
  <cols>
    <col min="1" max="1" width="79.875" style="0" customWidth="1"/>
  </cols>
  <sheetData>
    <row r="1" ht="78" customHeight="1"/>
    <row r="2" ht="39" customHeight="1">
      <c r="A2" s="71" t="s">
        <v>0</v>
      </c>
    </row>
    <row r="3" ht="33" customHeight="1">
      <c r="A3" s="72" t="s">
        <v>1</v>
      </c>
    </row>
    <row r="4" ht="31.5">
      <c r="A4" s="73"/>
    </row>
    <row r="17" ht="240.75" customHeight="1"/>
    <row r="18" ht="20.25">
      <c r="A18" s="74"/>
    </row>
    <row r="19" ht="24" customHeight="1">
      <c r="A19" s="75" t="s">
        <v>2</v>
      </c>
    </row>
    <row r="20" ht="27.75" customHeight="1">
      <c r="A20" s="76">
        <v>43271</v>
      </c>
    </row>
  </sheetData>
  <sheetProtection/>
  <protectedRanges>
    <protectedRange sqref="C24:C31 C5:C22 C33" name="区域1_1_2_1_1_1"/>
    <protectedRange sqref="C24:C31 C5:C22 C33" name="区域1_1_2_2_1_1"/>
    <protectedRange sqref="B33 B5:B22 B24:B31" name="区域1_1_2_1_1_1_1"/>
    <protectedRange sqref="B33 B5:B22 B24:B31" name="区域1_1_2_2_1_1_1"/>
  </protectedRanges>
  <printOptions horizontalCentered="1"/>
  <pageMargins left="0.55" right="0.23999999999999996" top="0.2" bottom="0.39" header="0.2" footer="0.2399999999999999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F35"/>
  <sheetViews>
    <sheetView showZeros="0" workbookViewId="0" topLeftCell="A1">
      <selection activeCell="F15" sqref="F15"/>
    </sheetView>
  </sheetViews>
  <sheetFormatPr defaultColWidth="9.00390625" defaultRowHeight="14.25"/>
  <cols>
    <col min="1" max="1" width="38.75390625" style="34" customWidth="1"/>
    <col min="2" max="3" width="16.00390625" style="34" customWidth="1"/>
    <col min="4" max="4" width="16.375" style="34" customWidth="1"/>
    <col min="5" max="16384" width="9.00390625" style="34" customWidth="1"/>
  </cols>
  <sheetData>
    <row r="1" spans="1:4" ht="41.25" customHeight="1">
      <c r="A1" s="35" t="s">
        <v>3</v>
      </c>
      <c r="B1" s="35"/>
      <c r="C1" s="35"/>
      <c r="D1" s="35"/>
    </row>
    <row r="2" spans="1:4" ht="18" customHeight="1">
      <c r="A2" s="36"/>
      <c r="B2" s="37"/>
      <c r="C2" s="37"/>
      <c r="D2" s="38" t="s">
        <v>4</v>
      </c>
    </row>
    <row r="3" spans="1:4" s="33" customFormat="1" ht="27" customHeight="1">
      <c r="A3" s="63" t="s">
        <v>5</v>
      </c>
      <c r="B3" s="64" t="s">
        <v>6</v>
      </c>
      <c r="C3" s="64" t="s">
        <v>7</v>
      </c>
      <c r="D3" s="63" t="s">
        <v>8</v>
      </c>
    </row>
    <row r="4" spans="1:4" ht="21.75" customHeight="1">
      <c r="A4" s="46" t="s">
        <v>9</v>
      </c>
      <c r="B4" s="65">
        <f>SUM(B5:B9)</f>
        <v>10185</v>
      </c>
      <c r="C4" s="65">
        <f>SUM(C5:C9)</f>
        <v>6908</v>
      </c>
      <c r="D4" s="28"/>
    </row>
    <row r="5" spans="1:4" ht="21.75" customHeight="1">
      <c r="A5" s="46" t="s">
        <v>10</v>
      </c>
      <c r="B5" s="65">
        <v>12065</v>
      </c>
      <c r="C5" s="65">
        <v>7566</v>
      </c>
      <c r="D5" s="28"/>
    </row>
    <row r="6" spans="1:4" ht="21.75" customHeight="1">
      <c r="A6" s="46" t="s">
        <v>11</v>
      </c>
      <c r="B6" s="65">
        <v>20</v>
      </c>
      <c r="C6" s="65">
        <v>46</v>
      </c>
      <c r="D6" s="28"/>
    </row>
    <row r="7" spans="1:4" ht="21.75" customHeight="1">
      <c r="A7" s="46" t="s">
        <v>12</v>
      </c>
      <c r="B7" s="65">
        <v>422</v>
      </c>
      <c r="C7" s="65">
        <v>252</v>
      </c>
      <c r="D7" s="28"/>
    </row>
    <row r="8" spans="1:4" ht="21.75" customHeight="1">
      <c r="A8" s="46" t="s">
        <v>13</v>
      </c>
      <c r="B8" s="66">
        <v>-2338</v>
      </c>
      <c r="C8" s="66">
        <v>-1314</v>
      </c>
      <c r="D8" s="28"/>
    </row>
    <row r="9" spans="1:4" ht="21.75" customHeight="1">
      <c r="A9" s="46" t="s">
        <v>14</v>
      </c>
      <c r="B9" s="65">
        <v>16</v>
      </c>
      <c r="C9" s="65">
        <v>358</v>
      </c>
      <c r="D9" s="28"/>
    </row>
    <row r="10" spans="1:4" ht="21.75" customHeight="1">
      <c r="A10" s="46" t="s">
        <v>15</v>
      </c>
      <c r="B10" s="65">
        <v>249</v>
      </c>
      <c r="C10" s="65">
        <v>117</v>
      </c>
      <c r="D10" s="28"/>
    </row>
    <row r="11" spans="1:4" ht="21.75" customHeight="1">
      <c r="A11" s="46" t="s">
        <v>16</v>
      </c>
      <c r="B11" s="67"/>
      <c r="C11" s="67">
        <f>SUM(C12:C13)</f>
        <v>646</v>
      </c>
      <c r="D11" s="28"/>
    </row>
    <row r="12" spans="1:4" ht="21.75" customHeight="1">
      <c r="A12" s="46" t="s">
        <v>17</v>
      </c>
      <c r="B12" s="67"/>
      <c r="C12" s="67">
        <v>562</v>
      </c>
      <c r="D12" s="28"/>
    </row>
    <row r="13" spans="1:4" ht="21.75" customHeight="1">
      <c r="A13" s="46" t="s">
        <v>18</v>
      </c>
      <c r="B13" s="67"/>
      <c r="C13" s="67">
        <v>84</v>
      </c>
      <c r="D13" s="28"/>
    </row>
    <row r="14" spans="1:4" ht="21.75" customHeight="1">
      <c r="A14" s="46" t="s">
        <v>19</v>
      </c>
      <c r="B14" s="67"/>
      <c r="C14" s="67"/>
      <c r="D14" s="28"/>
    </row>
    <row r="15" spans="1:4" ht="21.75" customHeight="1">
      <c r="A15" s="46"/>
      <c r="B15" s="67"/>
      <c r="C15" s="67"/>
      <c r="D15" s="28"/>
    </row>
    <row r="16" spans="1:4" ht="21.75" customHeight="1">
      <c r="A16" s="54" t="s">
        <v>20</v>
      </c>
      <c r="B16" s="68">
        <f>B11+B10+B4</f>
        <v>10434</v>
      </c>
      <c r="C16" s="68">
        <f>C14+C11+C10+C4</f>
        <v>7671</v>
      </c>
      <c r="D16" s="28"/>
    </row>
    <row r="17" spans="1:4" ht="21.75" customHeight="1">
      <c r="A17" s="54" t="s">
        <v>21</v>
      </c>
      <c r="B17" s="68">
        <v>5926</v>
      </c>
      <c r="C17" s="68">
        <v>2183</v>
      </c>
      <c r="D17" s="28"/>
    </row>
    <row r="18" spans="1:4" ht="21.75" customHeight="1">
      <c r="A18" s="54" t="s">
        <v>22</v>
      </c>
      <c r="B18" s="68">
        <v>917</v>
      </c>
      <c r="C18" s="68">
        <v>1428</v>
      </c>
      <c r="D18" s="28"/>
    </row>
    <row r="19" spans="1:4" ht="21.75" customHeight="1">
      <c r="A19" s="54" t="s">
        <v>23</v>
      </c>
      <c r="B19" s="68"/>
      <c r="C19" s="68">
        <v>205</v>
      </c>
      <c r="D19" s="28"/>
    </row>
    <row r="20" spans="1:4" ht="21.75" customHeight="1">
      <c r="A20" s="46"/>
      <c r="B20" s="67"/>
      <c r="C20" s="67"/>
      <c r="D20" s="28"/>
    </row>
    <row r="21" spans="1:4" ht="21.75" customHeight="1">
      <c r="A21" s="46"/>
      <c r="B21" s="67"/>
      <c r="C21" s="67"/>
      <c r="D21" s="28"/>
    </row>
    <row r="22" spans="1:4" ht="21.75" customHeight="1">
      <c r="A22" s="46"/>
      <c r="B22" s="67"/>
      <c r="C22" s="67"/>
      <c r="D22" s="28"/>
    </row>
    <row r="23" spans="1:4" ht="21.75" customHeight="1">
      <c r="A23" s="46"/>
      <c r="B23" s="67"/>
      <c r="C23" s="67"/>
      <c r="D23" s="28"/>
    </row>
    <row r="24" spans="1:4" ht="21.75" customHeight="1">
      <c r="A24" s="46"/>
      <c r="B24" s="67"/>
      <c r="C24" s="67"/>
      <c r="D24" s="28"/>
    </row>
    <row r="25" spans="1:4" ht="21.75" customHeight="1">
      <c r="A25" s="46"/>
      <c r="B25" s="67"/>
      <c r="C25" s="67"/>
      <c r="D25" s="28"/>
    </row>
    <row r="26" spans="1:4" ht="21.75" customHeight="1">
      <c r="A26" s="46"/>
      <c r="B26" s="67"/>
      <c r="C26" s="67"/>
      <c r="D26" s="28"/>
    </row>
    <row r="27" spans="1:4" ht="21.75" customHeight="1">
      <c r="A27" s="46"/>
      <c r="B27" s="67"/>
      <c r="C27" s="67"/>
      <c r="D27" s="28"/>
    </row>
    <row r="28" spans="1:4" ht="21.75" customHeight="1">
      <c r="A28" s="46"/>
      <c r="B28" s="67"/>
      <c r="C28" s="67"/>
      <c r="D28" s="28"/>
    </row>
    <row r="29" spans="1:4" ht="21.75" customHeight="1">
      <c r="A29" s="46"/>
      <c r="B29" s="67"/>
      <c r="C29" s="67"/>
      <c r="D29" s="28"/>
    </row>
    <row r="30" spans="1:4" ht="21.75" customHeight="1">
      <c r="A30" s="46"/>
      <c r="B30" s="67"/>
      <c r="C30" s="67"/>
      <c r="D30" s="28"/>
    </row>
    <row r="31" spans="1:4" ht="21.75" customHeight="1">
      <c r="A31" s="46"/>
      <c r="B31" s="67"/>
      <c r="C31" s="67"/>
      <c r="D31" s="28"/>
    </row>
    <row r="32" spans="1:4" ht="21.75" customHeight="1">
      <c r="A32" s="46"/>
      <c r="B32" s="67"/>
      <c r="C32" s="67"/>
      <c r="D32" s="28"/>
    </row>
    <row r="33" spans="1:4" ht="21.75" customHeight="1">
      <c r="A33" s="46"/>
      <c r="B33" s="67"/>
      <c r="C33" s="67"/>
      <c r="D33" s="28"/>
    </row>
    <row r="34" spans="1:4" ht="21.75" customHeight="1">
      <c r="A34" s="46"/>
      <c r="B34" s="67"/>
      <c r="C34" s="67"/>
      <c r="D34" s="28"/>
    </row>
    <row r="35" spans="1:6" s="62" customFormat="1" ht="21.75" customHeight="1">
      <c r="A35" s="57" t="s">
        <v>24</v>
      </c>
      <c r="B35" s="59">
        <f>B19+B18+B17+B16</f>
        <v>17277</v>
      </c>
      <c r="C35" s="59">
        <f>C19+C18+C17+C16</f>
        <v>11487</v>
      </c>
      <c r="D35" s="69">
        <f>SUM(C35-B35)/B35</f>
        <v>-0.3351276263240146</v>
      </c>
      <c r="F35" s="70"/>
    </row>
  </sheetData>
  <sheetProtection/>
  <protectedRanges>
    <protectedRange sqref="B4:C34" name="区域1_1_2_1_1_1"/>
    <protectedRange sqref="B4:C34" name="区域1_1_2_2_1_1"/>
  </protectedRanges>
  <mergeCells count="1">
    <mergeCell ref="A1:D1"/>
  </mergeCells>
  <printOptions horizontalCentered="1"/>
  <pageMargins left="0.55" right="0.23999999999999996" top="0.2" bottom="0.39" header="0.2" footer="0.2399999999999999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D34"/>
  <sheetViews>
    <sheetView showZeros="0" workbookViewId="0" topLeftCell="A1">
      <selection activeCell="G5" sqref="G5"/>
    </sheetView>
  </sheetViews>
  <sheetFormatPr defaultColWidth="9.00390625" defaultRowHeight="14.25"/>
  <cols>
    <col min="1" max="1" width="48.25390625" style="34" customWidth="1"/>
    <col min="2" max="4" width="12.625" style="34" customWidth="1"/>
    <col min="5" max="16384" width="9.00390625" style="34" customWidth="1"/>
  </cols>
  <sheetData>
    <row r="1" spans="1:4" ht="27" customHeight="1">
      <c r="A1" s="35" t="s">
        <v>25</v>
      </c>
      <c r="B1" s="35"/>
      <c r="C1" s="35"/>
      <c r="D1" s="35"/>
    </row>
    <row r="2" spans="1:4" ht="18" customHeight="1">
      <c r="A2" s="36"/>
      <c r="B2" s="37"/>
      <c r="C2" s="37"/>
      <c r="D2" s="38" t="s">
        <v>4</v>
      </c>
    </row>
    <row r="3" spans="1:4" s="33" customFormat="1" ht="39" customHeight="1">
      <c r="A3" s="39" t="s">
        <v>5</v>
      </c>
      <c r="B3" s="40" t="s">
        <v>6</v>
      </c>
      <c r="C3" s="40" t="s">
        <v>7</v>
      </c>
      <c r="D3" s="41" t="s">
        <v>8</v>
      </c>
    </row>
    <row r="4" spans="1:4" ht="27" customHeight="1">
      <c r="A4" s="42" t="s">
        <v>26</v>
      </c>
      <c r="B4" s="43">
        <f>B5</f>
        <v>268</v>
      </c>
      <c r="C4" s="44">
        <f>C5</f>
        <v>175</v>
      </c>
      <c r="D4" s="45"/>
    </row>
    <row r="5" spans="1:4" ht="27" customHeight="1">
      <c r="A5" s="46" t="s">
        <v>27</v>
      </c>
      <c r="B5" s="47">
        <v>268</v>
      </c>
      <c r="C5" s="48">
        <v>175</v>
      </c>
      <c r="D5" s="49"/>
    </row>
    <row r="6" spans="1:4" ht="27" customHeight="1">
      <c r="A6" s="46" t="s">
        <v>28</v>
      </c>
      <c r="B6" s="47">
        <f>SUM(B7:B9)</f>
        <v>11051</v>
      </c>
      <c r="C6" s="48">
        <f>SUM(C7:C9)</f>
        <v>1923</v>
      </c>
      <c r="D6" s="49"/>
    </row>
    <row r="7" spans="1:4" ht="27" customHeight="1">
      <c r="A7" s="46" t="s">
        <v>29</v>
      </c>
      <c r="B7" s="47">
        <v>7934</v>
      </c>
      <c r="C7" s="48">
        <v>1923</v>
      </c>
      <c r="D7" s="49"/>
    </row>
    <row r="8" spans="1:4" ht="27" customHeight="1">
      <c r="A8" s="46" t="s">
        <v>30</v>
      </c>
      <c r="B8" s="47">
        <v>25</v>
      </c>
      <c r="C8" s="48"/>
      <c r="D8" s="49"/>
    </row>
    <row r="9" spans="1:4" ht="27" customHeight="1">
      <c r="A9" s="50" t="s">
        <v>31</v>
      </c>
      <c r="B9" s="47">
        <v>3092</v>
      </c>
      <c r="C9" s="48"/>
      <c r="D9" s="49"/>
    </row>
    <row r="10" spans="1:4" ht="27" customHeight="1">
      <c r="A10" s="46" t="s">
        <v>32</v>
      </c>
      <c r="B10" s="47">
        <f>B11</f>
        <v>0</v>
      </c>
      <c r="C10" s="48">
        <f>C11</f>
        <v>22</v>
      </c>
      <c r="D10" s="49"/>
    </row>
    <row r="11" spans="1:4" ht="27" customHeight="1">
      <c r="A11" s="46" t="s">
        <v>33</v>
      </c>
      <c r="B11" s="47"/>
      <c r="C11" s="48">
        <v>22</v>
      </c>
      <c r="D11" s="49"/>
    </row>
    <row r="12" spans="1:4" ht="27" customHeight="1">
      <c r="A12" s="46" t="s">
        <v>34</v>
      </c>
      <c r="B12" s="47">
        <f>SUM(B13:B14)</f>
        <v>2154</v>
      </c>
      <c r="C12" s="48">
        <f>SUM(C13:C14)</f>
        <v>1412</v>
      </c>
      <c r="D12" s="49"/>
    </row>
    <row r="13" spans="1:4" ht="27" customHeight="1">
      <c r="A13" s="46" t="s">
        <v>35</v>
      </c>
      <c r="B13" s="47">
        <v>31</v>
      </c>
      <c r="C13" s="48">
        <v>93</v>
      </c>
      <c r="D13" s="49"/>
    </row>
    <row r="14" spans="1:4" ht="27" customHeight="1">
      <c r="A14" s="46" t="s">
        <v>36</v>
      </c>
      <c r="B14" s="47">
        <v>2123</v>
      </c>
      <c r="C14" s="48">
        <v>1319</v>
      </c>
      <c r="D14" s="49"/>
    </row>
    <row r="15" spans="1:4" ht="27" customHeight="1">
      <c r="A15" s="50"/>
      <c r="B15" s="47"/>
      <c r="C15" s="48"/>
      <c r="D15" s="49"/>
    </row>
    <row r="16" spans="1:4" ht="27" customHeight="1">
      <c r="A16" s="51" t="s">
        <v>37</v>
      </c>
      <c r="B16" s="52">
        <f>B12+B10+B6+B4</f>
        <v>13473</v>
      </c>
      <c r="C16" s="53">
        <f>C12+C10+C6+C4</f>
        <v>3532</v>
      </c>
      <c r="D16" s="49"/>
    </row>
    <row r="17" spans="1:4" ht="27" customHeight="1">
      <c r="A17" s="51" t="s">
        <v>38</v>
      </c>
      <c r="B17" s="52">
        <v>142</v>
      </c>
      <c r="C17" s="53">
        <v>205</v>
      </c>
      <c r="D17" s="49"/>
    </row>
    <row r="18" spans="1:4" ht="27" customHeight="1">
      <c r="A18" s="54" t="s">
        <v>39</v>
      </c>
      <c r="B18" s="52">
        <v>2234</v>
      </c>
      <c r="C18" s="53">
        <v>1743</v>
      </c>
      <c r="D18" s="49"/>
    </row>
    <row r="19" spans="1:4" ht="27" customHeight="1">
      <c r="A19" s="55" t="s">
        <v>40</v>
      </c>
      <c r="B19" s="52">
        <v>1428</v>
      </c>
      <c r="C19" s="53">
        <v>6007</v>
      </c>
      <c r="D19" s="49"/>
    </row>
    <row r="20" spans="1:4" ht="27" customHeight="1">
      <c r="A20" s="56"/>
      <c r="B20" s="47"/>
      <c r="C20" s="48"/>
      <c r="D20" s="49"/>
    </row>
    <row r="21" spans="1:4" ht="27" customHeight="1">
      <c r="A21" s="46"/>
      <c r="B21" s="47"/>
      <c r="C21" s="48"/>
      <c r="D21" s="49"/>
    </row>
    <row r="22" spans="1:4" ht="27" customHeight="1">
      <c r="A22" s="46"/>
      <c r="B22" s="47"/>
      <c r="C22" s="48"/>
      <c r="D22" s="49"/>
    </row>
    <row r="23" spans="1:4" ht="27" customHeight="1">
      <c r="A23" s="46"/>
      <c r="B23" s="47"/>
      <c r="C23" s="48"/>
      <c r="D23" s="49"/>
    </row>
    <row r="24" spans="1:4" ht="27" customHeight="1">
      <c r="A24" s="46"/>
      <c r="B24" s="47"/>
      <c r="C24" s="48"/>
      <c r="D24" s="49"/>
    </row>
    <row r="25" spans="1:4" ht="27" customHeight="1">
      <c r="A25" s="46"/>
      <c r="B25" s="47"/>
      <c r="C25" s="48"/>
      <c r="D25" s="49"/>
    </row>
    <row r="26" spans="1:4" ht="27" customHeight="1">
      <c r="A26" s="46"/>
      <c r="B26" s="47"/>
      <c r="C26" s="48"/>
      <c r="D26" s="49"/>
    </row>
    <row r="27" spans="1:4" ht="27" customHeight="1">
      <c r="A27" s="46"/>
      <c r="B27" s="47"/>
      <c r="C27" s="48"/>
      <c r="D27" s="49"/>
    </row>
    <row r="28" spans="1:4" ht="27" customHeight="1">
      <c r="A28" s="46"/>
      <c r="B28" s="47"/>
      <c r="C28" s="48"/>
      <c r="D28" s="49"/>
    </row>
    <row r="29" spans="1:4" ht="27" customHeight="1">
      <c r="A29" s="46"/>
      <c r="B29" s="47"/>
      <c r="C29" s="48"/>
      <c r="D29" s="49"/>
    </row>
    <row r="30" spans="1:4" ht="27" customHeight="1">
      <c r="A30" s="57" t="s">
        <v>41</v>
      </c>
      <c r="B30" s="58">
        <f>B19+B18+B17+B16</f>
        <v>17277</v>
      </c>
      <c r="C30" s="59">
        <f>C19+C18+C17+C16</f>
        <v>11487</v>
      </c>
      <c r="D30" s="60">
        <f>SUM(C30-B30)/B30</f>
        <v>-0.3351276263240146</v>
      </c>
    </row>
    <row r="33" spans="2:3" ht="14.25">
      <c r="B33" s="61"/>
      <c r="C33" s="61"/>
    </row>
    <row r="34" spans="2:3" ht="14.25">
      <c r="B34" s="61"/>
      <c r="C34" s="61"/>
    </row>
  </sheetData>
  <sheetProtection/>
  <mergeCells count="1">
    <mergeCell ref="A1:D1"/>
  </mergeCells>
  <printOptions horizontalCentered="1"/>
  <pageMargins left="0.55" right="0.23999999999999996" top="0.4799999999999999" bottom="0.2" header="0.2" footer="0.31"/>
  <pageSetup firstPageNumber="2" useFirstPageNumber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F34"/>
  <sheetViews>
    <sheetView showZeros="0" workbookViewId="0" topLeftCell="A16">
      <selection activeCell="D30" sqref="D30"/>
    </sheetView>
  </sheetViews>
  <sheetFormatPr defaultColWidth="9.00390625" defaultRowHeight="14.25"/>
  <cols>
    <col min="1" max="1" width="38.75390625" style="34" customWidth="1"/>
    <col min="2" max="3" width="16.00390625" style="34" customWidth="1"/>
    <col min="4" max="4" width="16.375" style="34" customWidth="1"/>
    <col min="5" max="16384" width="9.00390625" style="34" customWidth="1"/>
  </cols>
  <sheetData>
    <row r="1" spans="1:4" ht="41.25" customHeight="1">
      <c r="A1" s="35" t="s">
        <v>42</v>
      </c>
      <c r="B1" s="35"/>
      <c r="C1" s="35"/>
      <c r="D1" s="35"/>
    </row>
    <row r="2" spans="1:4" ht="18" customHeight="1">
      <c r="A2" s="36"/>
      <c r="B2" s="37"/>
      <c r="C2" s="37"/>
      <c r="D2" s="38" t="s">
        <v>4</v>
      </c>
    </row>
    <row r="3" spans="1:4" s="33" customFormat="1" ht="27" customHeight="1">
      <c r="A3" s="63" t="s">
        <v>5</v>
      </c>
      <c r="B3" s="64" t="s">
        <v>6</v>
      </c>
      <c r="C3" s="64" t="s">
        <v>7</v>
      </c>
      <c r="D3" s="63" t="s">
        <v>8</v>
      </c>
    </row>
    <row r="4" spans="1:4" ht="21.75" customHeight="1">
      <c r="A4" s="46" t="s">
        <v>9</v>
      </c>
      <c r="B4" s="65">
        <f>SUM(B5:B9)</f>
        <v>688</v>
      </c>
      <c r="C4" s="65">
        <f>SUM(C5:C9)</f>
        <v>186</v>
      </c>
      <c r="D4" s="28"/>
    </row>
    <row r="5" spans="1:4" ht="21.75" customHeight="1">
      <c r="A5" s="46" t="s">
        <v>10</v>
      </c>
      <c r="B5" s="65">
        <v>415</v>
      </c>
      <c r="C5" s="65">
        <v>259</v>
      </c>
      <c r="D5" s="28"/>
    </row>
    <row r="6" spans="1:4" ht="21.75" customHeight="1">
      <c r="A6" s="46" t="s">
        <v>11</v>
      </c>
      <c r="B6" s="65">
        <v>0</v>
      </c>
      <c r="C6" s="65"/>
      <c r="D6" s="28"/>
    </row>
    <row r="7" spans="1:4" ht="21.75" customHeight="1">
      <c r="A7" s="46" t="s">
        <v>12</v>
      </c>
      <c r="B7" s="65">
        <v>397</v>
      </c>
      <c r="C7" s="65"/>
      <c r="D7" s="28"/>
    </row>
    <row r="8" spans="1:4" ht="21.75" customHeight="1">
      <c r="A8" s="46" t="s">
        <v>13</v>
      </c>
      <c r="B8" s="66">
        <v>-124</v>
      </c>
      <c r="C8" s="66">
        <v>-73</v>
      </c>
      <c r="D8" s="28"/>
    </row>
    <row r="9" spans="1:4" ht="21.75" customHeight="1">
      <c r="A9" s="46" t="s">
        <v>14</v>
      </c>
      <c r="B9" s="65"/>
      <c r="C9" s="65"/>
      <c r="D9" s="28"/>
    </row>
    <row r="10" spans="1:4" ht="21.75" customHeight="1">
      <c r="A10" s="46" t="s">
        <v>15</v>
      </c>
      <c r="B10" s="65"/>
      <c r="C10" s="65"/>
      <c r="D10" s="28"/>
    </row>
    <row r="11" spans="1:4" ht="21.75" customHeight="1">
      <c r="A11" s="46" t="s">
        <v>16</v>
      </c>
      <c r="B11" s="67"/>
      <c r="C11" s="67">
        <f>SUM(C12:C13)</f>
        <v>646</v>
      </c>
      <c r="D11" s="28"/>
    </row>
    <row r="12" spans="1:4" ht="21.75" customHeight="1">
      <c r="A12" s="46" t="s">
        <v>17</v>
      </c>
      <c r="B12" s="67"/>
      <c r="C12" s="67">
        <v>562</v>
      </c>
      <c r="D12" s="28"/>
    </row>
    <row r="13" spans="1:4" ht="21.75" customHeight="1">
      <c r="A13" s="46" t="s">
        <v>18</v>
      </c>
      <c r="B13" s="67"/>
      <c r="C13" s="67">
        <v>84</v>
      </c>
      <c r="D13" s="28"/>
    </row>
    <row r="14" spans="1:4" ht="21.75" customHeight="1">
      <c r="A14" s="46" t="s">
        <v>19</v>
      </c>
      <c r="B14" s="67"/>
      <c r="C14" s="67"/>
      <c r="D14" s="28"/>
    </row>
    <row r="15" spans="1:4" ht="21.75" customHeight="1">
      <c r="A15" s="46"/>
      <c r="B15" s="67"/>
      <c r="C15" s="67"/>
      <c r="D15" s="28"/>
    </row>
    <row r="16" spans="1:4" ht="21.75" customHeight="1">
      <c r="A16" s="54" t="s">
        <v>20</v>
      </c>
      <c r="B16" s="68">
        <f>B11+B10+B4</f>
        <v>688</v>
      </c>
      <c r="C16" s="68">
        <f>C14+C11+C10+C4</f>
        <v>832</v>
      </c>
      <c r="D16" s="28"/>
    </row>
    <row r="17" spans="1:4" ht="21.75" customHeight="1">
      <c r="A17" s="54" t="s">
        <v>21</v>
      </c>
      <c r="B17" s="68">
        <v>3719</v>
      </c>
      <c r="C17" s="68">
        <v>383</v>
      </c>
      <c r="D17" s="28"/>
    </row>
    <row r="18" spans="1:4" ht="21.75" customHeight="1">
      <c r="A18" s="54" t="s">
        <v>22</v>
      </c>
      <c r="B18" s="68">
        <v>745</v>
      </c>
      <c r="C18" s="68">
        <v>1020</v>
      </c>
      <c r="D18" s="28"/>
    </row>
    <row r="19" spans="1:4" ht="21.75" customHeight="1">
      <c r="A19" s="54" t="s">
        <v>23</v>
      </c>
      <c r="B19" s="68"/>
      <c r="C19" s="68">
        <v>8</v>
      </c>
      <c r="D19" s="28"/>
    </row>
    <row r="20" spans="1:4" ht="21.75" customHeight="1">
      <c r="A20" s="46"/>
      <c r="B20" s="67"/>
      <c r="C20" s="67"/>
      <c r="D20" s="28"/>
    </row>
    <row r="21" spans="1:4" ht="21.75" customHeight="1">
      <c r="A21" s="46"/>
      <c r="B21" s="67"/>
      <c r="C21" s="67"/>
      <c r="D21" s="28"/>
    </row>
    <row r="22" spans="1:4" ht="21.75" customHeight="1">
      <c r="A22" s="46"/>
      <c r="B22" s="67"/>
      <c r="C22" s="67"/>
      <c r="D22" s="28"/>
    </row>
    <row r="23" spans="1:4" ht="21.75" customHeight="1">
      <c r="A23" s="46"/>
      <c r="B23" s="67"/>
      <c r="C23" s="67"/>
      <c r="D23" s="28"/>
    </row>
    <row r="24" spans="1:4" ht="21.75" customHeight="1">
      <c r="A24" s="46"/>
      <c r="B24" s="67"/>
      <c r="C24" s="67"/>
      <c r="D24" s="28"/>
    </row>
    <row r="25" spans="1:4" ht="21.75" customHeight="1">
      <c r="A25" s="46"/>
      <c r="B25" s="67"/>
      <c r="C25" s="67"/>
      <c r="D25" s="28"/>
    </row>
    <row r="26" spans="1:4" ht="21.75" customHeight="1">
      <c r="A26" s="46"/>
      <c r="B26" s="67"/>
      <c r="C26" s="67"/>
      <c r="D26" s="28"/>
    </row>
    <row r="27" spans="1:4" ht="21.75" customHeight="1">
      <c r="A27" s="46"/>
      <c r="B27" s="67"/>
      <c r="C27" s="67"/>
      <c r="D27" s="28"/>
    </row>
    <row r="28" spans="1:4" ht="21.75" customHeight="1">
      <c r="A28" s="46"/>
      <c r="B28" s="67"/>
      <c r="C28" s="67"/>
      <c r="D28" s="28"/>
    </row>
    <row r="29" spans="1:4" ht="21.75" customHeight="1">
      <c r="A29" s="46"/>
      <c r="B29" s="67"/>
      <c r="C29" s="67"/>
      <c r="D29" s="28"/>
    </row>
    <row r="30" spans="1:4" ht="21.75" customHeight="1">
      <c r="A30" s="46"/>
      <c r="B30" s="67"/>
      <c r="C30" s="67"/>
      <c r="D30" s="28"/>
    </row>
    <row r="31" spans="1:4" ht="21.75" customHeight="1">
      <c r="A31" s="46"/>
      <c r="B31" s="67"/>
      <c r="C31" s="67"/>
      <c r="D31" s="28"/>
    </row>
    <row r="32" spans="1:4" ht="21.75" customHeight="1">
      <c r="A32" s="46"/>
      <c r="B32" s="67"/>
      <c r="C32" s="67"/>
      <c r="D32" s="28"/>
    </row>
    <row r="33" spans="1:4" ht="21.75" customHeight="1">
      <c r="A33" s="46"/>
      <c r="B33" s="67"/>
      <c r="C33" s="67"/>
      <c r="D33" s="28"/>
    </row>
    <row r="34" spans="1:6" s="62" customFormat="1" ht="21.75" customHeight="1">
      <c r="A34" s="57" t="s">
        <v>24</v>
      </c>
      <c r="B34" s="59">
        <f>B19+B18+B17+B16</f>
        <v>5152</v>
      </c>
      <c r="C34" s="59">
        <f>C19+C18+C17+C16</f>
        <v>2243</v>
      </c>
      <c r="D34" s="69">
        <f>SUM(C34-B34)/B34</f>
        <v>-0.5646350931677019</v>
      </c>
      <c r="F34" s="70"/>
    </row>
  </sheetData>
  <sheetProtection/>
  <protectedRanges>
    <protectedRange sqref="B4:C33" name="区域1_1_2_1_1_1"/>
    <protectedRange sqref="B4:C33" name="区域1_1_2_2_1_1"/>
  </protectedRanges>
  <mergeCells count="1">
    <mergeCell ref="A1:D1"/>
  </mergeCells>
  <printOptions horizontalCentered="1" verticalCentered="1"/>
  <pageMargins left="0.55" right="0.23999999999999996" top="0.2" bottom="0.59" header="0.2" footer="0.04"/>
  <pageSetup firstPageNumber="3" useFirstPageNumber="1"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D32"/>
  <sheetViews>
    <sheetView showZeros="0" workbookViewId="0" topLeftCell="A19">
      <selection activeCell="G6" sqref="G6"/>
    </sheetView>
  </sheetViews>
  <sheetFormatPr defaultColWidth="9.00390625" defaultRowHeight="14.25"/>
  <cols>
    <col min="1" max="1" width="48.25390625" style="34" customWidth="1"/>
    <col min="2" max="4" width="12.625" style="34" customWidth="1"/>
    <col min="5" max="16384" width="9.00390625" style="34" customWidth="1"/>
  </cols>
  <sheetData>
    <row r="1" spans="1:4" ht="27" customHeight="1">
      <c r="A1" s="35" t="s">
        <v>43</v>
      </c>
      <c r="B1" s="35"/>
      <c r="C1" s="35"/>
      <c r="D1" s="35"/>
    </row>
    <row r="2" spans="1:4" ht="18" customHeight="1">
      <c r="A2" s="36"/>
      <c r="B2" s="37"/>
      <c r="C2" s="37"/>
      <c r="D2" s="38" t="s">
        <v>4</v>
      </c>
    </row>
    <row r="3" spans="1:4" s="33" customFormat="1" ht="39" customHeight="1">
      <c r="A3" s="39" t="s">
        <v>5</v>
      </c>
      <c r="B3" s="40" t="s">
        <v>6</v>
      </c>
      <c r="C3" s="40" t="s">
        <v>7</v>
      </c>
      <c r="D3" s="41" t="s">
        <v>8</v>
      </c>
    </row>
    <row r="4" spans="1:4" ht="27" customHeight="1">
      <c r="A4" s="42" t="s">
        <v>26</v>
      </c>
      <c r="B4" s="43">
        <f>B5</f>
        <v>0</v>
      </c>
      <c r="C4" s="44">
        <f>C5</f>
        <v>0</v>
      </c>
      <c r="D4" s="45"/>
    </row>
    <row r="5" spans="1:4" ht="27" customHeight="1">
      <c r="A5" s="46" t="s">
        <v>27</v>
      </c>
      <c r="B5" s="47"/>
      <c r="C5" s="48"/>
      <c r="D5" s="49"/>
    </row>
    <row r="6" spans="1:4" ht="27" customHeight="1">
      <c r="A6" s="46" t="s">
        <v>28</v>
      </c>
      <c r="B6" s="47">
        <f>SUM(B7:B9)</f>
        <v>3102</v>
      </c>
      <c r="C6" s="48">
        <f>SUM(C7:C9)</f>
        <v>0</v>
      </c>
      <c r="D6" s="49"/>
    </row>
    <row r="7" spans="1:4" ht="27" customHeight="1">
      <c r="A7" s="46" t="s">
        <v>29</v>
      </c>
      <c r="B7" s="47">
        <v>142</v>
      </c>
      <c r="C7" s="48"/>
      <c r="D7" s="49"/>
    </row>
    <row r="8" spans="1:4" ht="27" customHeight="1">
      <c r="A8" s="46" t="s">
        <v>30</v>
      </c>
      <c r="B8" s="47">
        <v>25</v>
      </c>
      <c r="C8" s="48"/>
      <c r="D8" s="49"/>
    </row>
    <row r="9" spans="1:4" ht="27" customHeight="1">
      <c r="A9" s="50" t="s">
        <v>31</v>
      </c>
      <c r="B9" s="47">
        <v>2935</v>
      </c>
      <c r="C9" s="48"/>
      <c r="D9" s="49"/>
    </row>
    <row r="10" spans="1:4" ht="27" customHeight="1">
      <c r="A10" s="46" t="s">
        <v>32</v>
      </c>
      <c r="B10" s="47">
        <f>B11</f>
        <v>0</v>
      </c>
      <c r="C10" s="48">
        <f>C11</f>
        <v>0</v>
      </c>
      <c r="D10" s="49"/>
    </row>
    <row r="11" spans="1:4" ht="27" customHeight="1">
      <c r="A11" s="46" t="s">
        <v>33</v>
      </c>
      <c r="B11" s="47">
        <v>0</v>
      </c>
      <c r="C11" s="48"/>
      <c r="D11" s="49"/>
    </row>
    <row r="12" spans="1:4" ht="27" customHeight="1">
      <c r="A12" s="46" t="s">
        <v>34</v>
      </c>
      <c r="B12" s="47">
        <f>SUM(B13:B14)</f>
        <v>593</v>
      </c>
      <c r="C12" s="48">
        <f>SUM(C13:C14)</f>
        <v>365</v>
      </c>
      <c r="D12" s="49"/>
    </row>
    <row r="13" spans="1:4" ht="27" customHeight="1">
      <c r="A13" s="46" t="s">
        <v>35</v>
      </c>
      <c r="B13" s="47">
        <v>31</v>
      </c>
      <c r="C13" s="48">
        <v>93</v>
      </c>
      <c r="D13" s="49"/>
    </row>
    <row r="14" spans="1:4" ht="27" customHeight="1">
      <c r="A14" s="46" t="s">
        <v>36</v>
      </c>
      <c r="B14" s="47">
        <v>562</v>
      </c>
      <c r="C14" s="48">
        <v>272</v>
      </c>
      <c r="D14" s="49"/>
    </row>
    <row r="15" spans="1:4" ht="27" customHeight="1">
      <c r="A15" s="50"/>
      <c r="B15" s="47"/>
      <c r="C15" s="48"/>
      <c r="D15" s="49"/>
    </row>
    <row r="16" spans="1:4" ht="27" customHeight="1">
      <c r="A16" s="51" t="s">
        <v>37</v>
      </c>
      <c r="B16" s="52">
        <f>B12+B10+B6+B4</f>
        <v>3695</v>
      </c>
      <c r="C16" s="53">
        <f>C12+C10+C6+C4</f>
        <v>365</v>
      </c>
      <c r="D16" s="49"/>
    </row>
    <row r="17" spans="1:4" ht="27" customHeight="1">
      <c r="A17" s="51" t="s">
        <v>38</v>
      </c>
      <c r="B17" s="52"/>
      <c r="C17" s="53">
        <v>8</v>
      </c>
      <c r="D17" s="49"/>
    </row>
    <row r="18" spans="1:4" ht="27" customHeight="1">
      <c r="A18" s="54" t="s">
        <v>39</v>
      </c>
      <c r="B18" s="52">
        <v>437</v>
      </c>
      <c r="C18" s="53">
        <v>93</v>
      </c>
      <c r="D18" s="49"/>
    </row>
    <row r="19" spans="1:4" ht="27" customHeight="1">
      <c r="A19" s="55" t="s">
        <v>40</v>
      </c>
      <c r="B19" s="52">
        <v>1020</v>
      </c>
      <c r="C19" s="53">
        <v>1777</v>
      </c>
      <c r="D19" s="49"/>
    </row>
    <row r="20" spans="1:4" ht="27" customHeight="1">
      <c r="A20" s="56"/>
      <c r="B20" s="47"/>
      <c r="C20" s="48"/>
      <c r="D20" s="49"/>
    </row>
    <row r="21" spans="1:4" ht="27" customHeight="1">
      <c r="A21" s="56"/>
      <c r="B21" s="47"/>
      <c r="C21" s="48"/>
      <c r="D21" s="49"/>
    </row>
    <row r="22" spans="1:4" ht="27" customHeight="1">
      <c r="A22" s="56"/>
      <c r="B22" s="47"/>
      <c r="C22" s="48"/>
      <c r="D22" s="49"/>
    </row>
    <row r="23" spans="1:4" ht="27" customHeight="1">
      <c r="A23" s="56"/>
      <c r="B23" s="47"/>
      <c r="C23" s="48"/>
      <c r="D23" s="49"/>
    </row>
    <row r="24" spans="1:4" ht="27" customHeight="1">
      <c r="A24" s="56"/>
      <c r="B24" s="47"/>
      <c r="C24" s="48"/>
      <c r="D24" s="49"/>
    </row>
    <row r="25" spans="1:4" ht="27" customHeight="1">
      <c r="A25" s="56"/>
      <c r="B25" s="47"/>
      <c r="C25" s="48"/>
      <c r="D25" s="49"/>
    </row>
    <row r="26" spans="1:4" ht="27" customHeight="1">
      <c r="A26" s="46"/>
      <c r="B26" s="47"/>
      <c r="C26" s="48"/>
      <c r="D26" s="49"/>
    </row>
    <row r="27" spans="1:4" ht="27" customHeight="1">
      <c r="A27" s="46"/>
      <c r="B27" s="47"/>
      <c r="C27" s="48"/>
      <c r="D27" s="49"/>
    </row>
    <row r="28" spans="1:4" ht="27" customHeight="1">
      <c r="A28" s="57" t="s">
        <v>41</v>
      </c>
      <c r="B28" s="58">
        <f>B19+B18+B17+B16</f>
        <v>5152</v>
      </c>
      <c r="C28" s="59">
        <f>C19+C18+C17+C16</f>
        <v>2243</v>
      </c>
      <c r="D28" s="60">
        <f>SUM(C28-B28)/B28</f>
        <v>-0.5646350931677019</v>
      </c>
    </row>
    <row r="31" spans="2:3" ht="14.25">
      <c r="B31" s="61"/>
      <c r="C31" s="61"/>
    </row>
    <row r="32" spans="2:3" ht="14.25">
      <c r="B32" s="61"/>
      <c r="C32" s="61"/>
    </row>
  </sheetData>
  <sheetProtection/>
  <protectedRanges>
    <protectedRange sqref="B29:C36 B5:C27" name="区域1_1_2_1_1_1"/>
    <protectedRange sqref="B29:C36 B5:C27" name="区域1_1_2_2_1_1"/>
  </protectedRanges>
  <mergeCells count="1">
    <mergeCell ref="A1:D1"/>
  </mergeCells>
  <printOptions horizontalCentered="1" verticalCentered="1"/>
  <pageMargins left="0.55" right="0.23999999999999996" top="0.2" bottom="0.2" header="0.2" footer="0.23999999999999996"/>
  <pageSetup firstPageNumber="4" useFirstPageNumber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1" sqref="A1:D1"/>
    </sheetView>
  </sheetViews>
  <sheetFormatPr defaultColWidth="9.00390625" defaultRowHeight="14.25"/>
  <cols>
    <col min="1" max="1" width="39.75390625" style="16" customWidth="1"/>
    <col min="2" max="2" width="16.00390625" style="16" customWidth="1"/>
    <col min="3" max="3" width="28.375" style="16" bestFit="1" customWidth="1"/>
    <col min="4" max="4" width="16.375" style="16" customWidth="1"/>
    <col min="5" max="16384" width="9.00390625" style="16" customWidth="1"/>
  </cols>
  <sheetData>
    <row r="1" spans="1:4" ht="41.25" customHeight="1">
      <c r="A1" s="17" t="s">
        <v>44</v>
      </c>
      <c r="B1" s="17"/>
      <c r="C1" s="17"/>
      <c r="D1" s="17"/>
    </row>
    <row r="2" spans="1:4" ht="18" customHeight="1">
      <c r="A2" s="18"/>
      <c r="B2" s="19"/>
      <c r="C2" s="19"/>
      <c r="D2" s="20" t="s">
        <v>4</v>
      </c>
    </row>
    <row r="3" spans="1:4" s="14" customFormat="1" ht="27" customHeight="1">
      <c r="A3" s="21" t="s">
        <v>45</v>
      </c>
      <c r="B3" s="21" t="s">
        <v>46</v>
      </c>
      <c r="C3" s="21" t="s">
        <v>45</v>
      </c>
      <c r="D3" s="21" t="s">
        <v>46</v>
      </c>
    </row>
    <row r="4" spans="1:4" ht="21.75" customHeight="1">
      <c r="A4" s="22" t="s">
        <v>47</v>
      </c>
      <c r="B4" s="23">
        <v>832</v>
      </c>
      <c r="C4" s="22" t="s">
        <v>48</v>
      </c>
      <c r="D4" s="23">
        <v>365</v>
      </c>
    </row>
    <row r="5" spans="1:4" ht="21.75" customHeight="1">
      <c r="A5" s="22" t="s">
        <v>49</v>
      </c>
      <c r="B5" s="23">
        <v>2183</v>
      </c>
      <c r="C5" s="22" t="s">
        <v>50</v>
      </c>
      <c r="D5" s="23">
        <v>1800</v>
      </c>
    </row>
    <row r="6" spans="1:4" ht="21.75" customHeight="1">
      <c r="A6" s="22" t="s">
        <v>51</v>
      </c>
      <c r="B6" s="23">
        <v>197</v>
      </c>
      <c r="C6" s="22" t="s">
        <v>52</v>
      </c>
      <c r="D6" s="23">
        <v>205</v>
      </c>
    </row>
    <row r="7" spans="1:4" ht="21.75" customHeight="1">
      <c r="A7" s="22" t="s">
        <v>53</v>
      </c>
      <c r="B7" s="23">
        <v>0</v>
      </c>
      <c r="C7" s="22"/>
      <c r="D7" s="24"/>
    </row>
    <row r="8" spans="1:4" ht="21.75" customHeight="1">
      <c r="A8" s="22" t="s">
        <v>54</v>
      </c>
      <c r="B8" s="23">
        <v>1020</v>
      </c>
      <c r="C8" s="22"/>
      <c r="D8" s="24"/>
    </row>
    <row r="9" spans="1:4" ht="21.75" customHeight="1">
      <c r="A9" s="22" t="s">
        <v>55</v>
      </c>
      <c r="B9" s="23">
        <v>8</v>
      </c>
      <c r="C9" s="22" t="s">
        <v>56</v>
      </c>
      <c r="D9" s="23">
        <v>93</v>
      </c>
    </row>
    <row r="10" spans="1:4" ht="21.75" customHeight="1">
      <c r="A10" s="22" t="s">
        <v>57</v>
      </c>
      <c r="B10" s="23">
        <v>0</v>
      </c>
      <c r="C10" s="22"/>
      <c r="D10" s="24"/>
    </row>
    <row r="11" spans="1:4" ht="21.75" customHeight="1">
      <c r="A11" s="22" t="s">
        <v>58</v>
      </c>
      <c r="B11" s="23">
        <v>0</v>
      </c>
      <c r="C11" s="22"/>
      <c r="D11" s="24"/>
    </row>
    <row r="12" spans="1:4" ht="21.75" customHeight="1">
      <c r="A12" s="22" t="s">
        <v>59</v>
      </c>
      <c r="B12" s="23">
        <v>8</v>
      </c>
      <c r="C12" s="22"/>
      <c r="D12" s="24"/>
    </row>
    <row r="13" spans="1:4" ht="21.75" customHeight="1">
      <c r="A13" s="22" t="s">
        <v>60</v>
      </c>
      <c r="B13" s="23">
        <v>0</v>
      </c>
      <c r="C13" s="22" t="s">
        <v>61</v>
      </c>
      <c r="D13" s="23">
        <v>0</v>
      </c>
    </row>
    <row r="14" spans="1:4" ht="21.75" customHeight="1">
      <c r="A14" s="22" t="s">
        <v>62</v>
      </c>
      <c r="B14" s="23">
        <v>0</v>
      </c>
      <c r="C14" s="22" t="s">
        <v>63</v>
      </c>
      <c r="D14" s="23">
        <v>0</v>
      </c>
    </row>
    <row r="15" spans="1:4" ht="21.75" customHeight="1">
      <c r="A15" s="22" t="s">
        <v>64</v>
      </c>
      <c r="B15" s="23">
        <v>0</v>
      </c>
      <c r="C15" s="22"/>
      <c r="D15" s="24"/>
    </row>
    <row r="16" spans="1:4" ht="21.75" customHeight="1">
      <c r="A16" s="22" t="s">
        <v>65</v>
      </c>
      <c r="B16" s="23">
        <v>0</v>
      </c>
      <c r="C16" s="22" t="s">
        <v>66</v>
      </c>
      <c r="D16" s="23">
        <v>0</v>
      </c>
    </row>
    <row r="17" spans="1:4" ht="21.75" customHeight="1">
      <c r="A17" s="22" t="s">
        <v>67</v>
      </c>
      <c r="B17" s="23">
        <v>0</v>
      </c>
      <c r="C17" s="22"/>
      <c r="D17" s="24"/>
    </row>
    <row r="18" spans="1:4" ht="21.75" customHeight="1">
      <c r="A18" s="22" t="s">
        <v>68</v>
      </c>
      <c r="B18" s="23">
        <v>0</v>
      </c>
      <c r="C18" s="22" t="s">
        <v>69</v>
      </c>
      <c r="D18" s="23">
        <v>0</v>
      </c>
    </row>
    <row r="19" spans="1:4" ht="21.75" customHeight="1">
      <c r="A19" s="22" t="s">
        <v>70</v>
      </c>
      <c r="B19" s="23">
        <v>0</v>
      </c>
      <c r="C19" s="22" t="s">
        <v>71</v>
      </c>
      <c r="D19" s="23">
        <v>0</v>
      </c>
    </row>
    <row r="20" spans="1:4" ht="21.75" customHeight="1">
      <c r="A20" s="22"/>
      <c r="B20" s="24"/>
      <c r="C20" s="22" t="s">
        <v>72</v>
      </c>
      <c r="D20" s="23">
        <v>0</v>
      </c>
    </row>
    <row r="21" spans="1:4" ht="21.75" customHeight="1">
      <c r="A21" s="22"/>
      <c r="B21" s="24"/>
      <c r="C21" s="22" t="s">
        <v>73</v>
      </c>
      <c r="D21" s="23">
        <v>1777</v>
      </c>
    </row>
    <row r="22" spans="1:4" ht="21.75" customHeight="1">
      <c r="A22" s="25" t="s">
        <v>74</v>
      </c>
      <c r="B22" s="23">
        <v>4240</v>
      </c>
      <c r="C22" s="25" t="s">
        <v>75</v>
      </c>
      <c r="D22" s="23">
        <v>4240</v>
      </c>
    </row>
    <row r="23" spans="1:4" ht="21.75" customHeight="1">
      <c r="A23" s="26"/>
      <c r="B23" s="27"/>
      <c r="C23" s="27"/>
      <c r="D23" s="28"/>
    </row>
    <row r="24" spans="1:4" ht="21.75" customHeight="1">
      <c r="A24" s="26"/>
      <c r="B24" s="27"/>
      <c r="C24" s="27"/>
      <c r="D24" s="28"/>
    </row>
    <row r="25" spans="1:4" ht="21.75" customHeight="1">
      <c r="A25" s="26"/>
      <c r="B25" s="27"/>
      <c r="C25" s="27"/>
      <c r="D25" s="28"/>
    </row>
    <row r="26" spans="1:4" ht="21.75" customHeight="1">
      <c r="A26" s="26"/>
      <c r="B26" s="27"/>
      <c r="C26" s="27"/>
      <c r="D26" s="28"/>
    </row>
    <row r="27" spans="1:4" ht="21.75" customHeight="1">
      <c r="A27" s="26"/>
      <c r="B27" s="27"/>
      <c r="C27" s="27"/>
      <c r="D27" s="28"/>
    </row>
    <row r="28" spans="1:4" ht="21.75" customHeight="1">
      <c r="A28" s="26"/>
      <c r="B28" s="27"/>
      <c r="C28" s="27"/>
      <c r="D28" s="28"/>
    </row>
    <row r="29" spans="1:4" ht="21.75" customHeight="1">
      <c r="A29" s="26"/>
      <c r="B29" s="27"/>
      <c r="C29" s="27"/>
      <c r="D29" s="28"/>
    </row>
    <row r="30" spans="1:4" ht="21.75" customHeight="1">
      <c r="A30" s="26"/>
      <c r="B30" s="27"/>
      <c r="C30" s="27"/>
      <c r="D30" s="28"/>
    </row>
    <row r="31" spans="1:4" ht="21.75" customHeight="1">
      <c r="A31" s="26"/>
      <c r="B31" s="27"/>
      <c r="C31" s="27"/>
      <c r="D31" s="28"/>
    </row>
    <row r="32" spans="1:4" ht="21.75" customHeight="1">
      <c r="A32" s="26"/>
      <c r="B32" s="27"/>
      <c r="C32" s="27"/>
      <c r="D32" s="28"/>
    </row>
    <row r="33" spans="1:4" ht="21.75" customHeight="1">
      <c r="A33" s="26"/>
      <c r="B33" s="27"/>
      <c r="C33" s="27"/>
      <c r="D33" s="28"/>
    </row>
    <row r="34" spans="1:4" ht="21.75" customHeight="1">
      <c r="A34" s="26"/>
      <c r="B34" s="27"/>
      <c r="C34" s="27"/>
      <c r="D34" s="28"/>
    </row>
    <row r="35" spans="1:6" s="15" customFormat="1" ht="21.75" customHeight="1">
      <c r="A35" s="29" t="s">
        <v>24</v>
      </c>
      <c r="B35" s="30">
        <f>B19+B18+B17+B16</f>
        <v>0</v>
      </c>
      <c r="C35" s="30" t="e">
        <f>C19+C18+C17+C16</f>
        <v>#VALUE!</v>
      </c>
      <c r="D35" s="31" t="e">
        <f>SUM(C35-B35)/B35</f>
        <v>#VALUE!</v>
      </c>
      <c r="F35" s="32"/>
    </row>
  </sheetData>
  <sheetProtection/>
  <protectedRanges>
    <protectedRange sqref="B4:C34" name="区域1_1_2_1_1_1"/>
    <protectedRange sqref="B4:C34" name="区域1_1_2_2_1_1"/>
  </protectedRanges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"/>
  <sheetViews>
    <sheetView zoomScaleSheetLayoutView="100" workbookViewId="0" topLeftCell="A1">
      <selection activeCell="H19" sqref="H19"/>
    </sheetView>
  </sheetViews>
  <sheetFormatPr defaultColWidth="10.00390625" defaultRowHeight="14.25"/>
  <cols>
    <col min="1" max="1" width="17.75390625" style="1" customWidth="1"/>
    <col min="2" max="8" width="9.75390625" style="1" customWidth="1"/>
    <col min="9" max="9" width="15.75390625" style="1" customWidth="1"/>
    <col min="10" max="10" width="13.75390625" style="1" customWidth="1"/>
    <col min="11" max="11" width="9.75390625" style="1" customWidth="1"/>
    <col min="12" max="16384" width="10.00390625" style="1" customWidth="1"/>
  </cols>
  <sheetData>
    <row r="1" spans="1:10" s="1" customFormat="1" ht="21.75" customHeight="1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27" customHeight="1">
      <c r="A2" s="3" t="s">
        <v>77</v>
      </c>
      <c r="B2" s="4"/>
      <c r="C2" s="4"/>
      <c r="D2" s="4"/>
      <c r="E2" s="5"/>
      <c r="F2" s="5"/>
      <c r="H2" s="6" t="s">
        <v>78</v>
      </c>
      <c r="I2" s="6"/>
      <c r="J2" s="6"/>
    </row>
    <row r="3" spans="1:10" s="1" customFormat="1" ht="43.5" customHeight="1">
      <c r="A3" s="7" t="s">
        <v>79</v>
      </c>
      <c r="B3" s="8" t="s">
        <v>80</v>
      </c>
      <c r="C3" s="8"/>
      <c r="D3" s="8" t="s">
        <v>81</v>
      </c>
      <c r="E3" s="8"/>
      <c r="F3" s="8" t="s">
        <v>82</v>
      </c>
      <c r="G3" s="8"/>
      <c r="H3" s="9" t="s">
        <v>83</v>
      </c>
      <c r="I3" s="9"/>
      <c r="J3" s="9"/>
    </row>
    <row r="4" spans="1:10" s="1" customFormat="1" ht="37.5" customHeight="1">
      <c r="A4" s="7"/>
      <c r="B4" s="10" t="s">
        <v>84</v>
      </c>
      <c r="C4" s="10" t="s">
        <v>85</v>
      </c>
      <c r="D4" s="10" t="s">
        <v>84</v>
      </c>
      <c r="E4" s="10" t="s">
        <v>86</v>
      </c>
      <c r="F4" s="10" t="s">
        <v>84</v>
      </c>
      <c r="G4" s="10" t="s">
        <v>85</v>
      </c>
      <c r="H4" s="10" t="s">
        <v>84</v>
      </c>
      <c r="I4" s="13" t="s">
        <v>87</v>
      </c>
      <c r="J4" s="13" t="s">
        <v>88</v>
      </c>
    </row>
    <row r="5" spans="1:10" s="1" customFormat="1" ht="22.5" customHeight="1">
      <c r="A5" s="11" t="s">
        <v>89</v>
      </c>
      <c r="B5" s="12">
        <v>0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</row>
    <row r="6" spans="1:10" s="1" customFormat="1" ht="22.5" customHeight="1">
      <c r="A6" s="11" t="s">
        <v>90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</row>
    <row r="7" spans="1:10" s="1" customFormat="1" ht="22.5" customHeight="1">
      <c r="A7" s="11" t="s">
        <v>91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</row>
    <row r="8" spans="1:10" s="1" customFormat="1" ht="22.5" customHeight="1">
      <c r="A8" s="11" t="s">
        <v>92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</row>
    <row r="9" spans="1:10" s="1" customFormat="1" ht="22.5" customHeight="1">
      <c r="A9" s="11" t="s">
        <v>93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</row>
    <row r="10" spans="1:10" s="1" customFormat="1" ht="22.5" customHeight="1">
      <c r="A10" s="11" t="s">
        <v>94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</row>
  </sheetData>
  <sheetProtection/>
  <mergeCells count="8">
    <mergeCell ref="A1:J1"/>
    <mergeCell ref="B2:D2"/>
    <mergeCell ref="H2:J2"/>
    <mergeCell ref="B3:C3"/>
    <mergeCell ref="D3:E3"/>
    <mergeCell ref="F3:G3"/>
    <mergeCell ref="H3:J3"/>
    <mergeCell ref="A3:A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2018-06-16T03:32:14Z</cp:lastPrinted>
  <dcterms:created xsi:type="dcterms:W3CDTF">2012-12-27T03:21:05Z</dcterms:created>
  <dcterms:modified xsi:type="dcterms:W3CDTF">2019-02-11T09:01:35Z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