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70"/>
  </bookViews>
  <sheets>
    <sheet name="收入决算" sheetId="1" r:id="rId1"/>
    <sheet name="支出决算" sheetId="2" r:id="rId2"/>
    <sheet name="结余决算" sheetId="3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44525"/>
</workbook>
</file>

<file path=xl/sharedStrings.xml><?xml version="1.0" encoding="utf-8"?>
<sst xmlns="http://schemas.openxmlformats.org/spreadsheetml/2006/main" count="60">
  <si>
    <t>附件：</t>
  </si>
  <si>
    <t>2016年克州本级社会保险基金决算收入表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</si>
  <si>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</si>
  <si>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</si>
  <si>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2016年决算数</t>
  </si>
  <si>
    <t>克州本级社会保险基金收入合计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</si>
  <si>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</si>
  <si>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</si>
  <si>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</si>
  <si>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</si>
  <si>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 xml:space="preserve">          投资收益</t>
  </si>
  <si>
    <t>二、机关事业基本养老保险基金收入</t>
  </si>
  <si>
    <t>三、城乡居民基本养老保险基金收入</t>
  </si>
  <si>
    <t xml:space="preserve">          政府补贴收入</t>
  </si>
  <si>
    <t>四、城镇职工基本医疗保险基金收入</t>
  </si>
  <si>
    <t>五、城镇居民基本医疗保险基金收入</t>
  </si>
  <si>
    <t xml:space="preserve">          政府补助收入</t>
  </si>
  <si>
    <t>六、工伤保险基金收入</t>
  </si>
  <si>
    <t>七、失业保险基金收入</t>
  </si>
  <si>
    <t>八、生育保险基金收入</t>
  </si>
  <si>
    <t>2016年克州本级社会保险基金决算支出表</t>
  </si>
  <si>
    <t>项　目</t>
  </si>
  <si>
    <t>克州本级社会保险基金支出合计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</si>
  <si>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</si>
  <si>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</si>
  <si>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</si>
  <si>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</si>
  <si>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</si>
  <si>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</si>
  <si>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</si>
  <si>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</si>
  <si>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五、城镇居民基本医疗保险基金支出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</si>
  <si>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</si>
  <si>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</si>
  <si>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</si>
  <si>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</si>
  <si>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</si>
  <si>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</si>
  <si>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</si>
  <si>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</si>
  <si>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2016年克州本级社会保险基金决算结余表</t>
  </si>
  <si>
    <t>2016年年末结余决算数</t>
  </si>
  <si>
    <t>克州本级社会保险基金本年收支结余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</si>
  <si>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</si>
  <si>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</si>
  <si>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</si>
  <si>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</si>
  <si>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五、城镇居民基本医疗保险基金本年收支结余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</si>
  <si>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</si>
  <si>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</si>
  <si>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</si>
  <si>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</si>
  <si>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</si>
  <si>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</si>
  <si>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</si>
  <si>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</si>
  <si>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五、城镇居民基本医疗保险基金年末累计结余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</si>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</sst>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177" formatCode="#,##0_ ;[Red]\-#,##0\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12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30"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2" borderId="1" xfId="1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41" fontId="4" fillId="3" borderId="1" xfId="1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/>
    <xf numFmtId="177" fontId="9" fillId="3" borderId="1" xfId="0" applyNumberFormat="1" applyFont="1" applyFill="1" applyBorder="1" applyAlignment="1" applyProtection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vertical="center"/>
    </xf>
    <xf numFmtId="176" fontId="4" fillId="0" borderId="1" xfId="1" applyNumberFormat="1" applyFont="1" applyFill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54"/>
  <sheetViews>
    <sheetView showGridLines="0" showZeros="0" tabSelected="1" workbookViewId="0">
      <selection activeCell="A26" sqref="A24:A26"/>
    </sheetView>
  </sheetViews>
  <sheetFormatPr defaultColWidth="9" defaultRowHeight="14.25" customHeight="1"/>
  <cols>
    <col min="1" max="1" width="46.8571428571429" style="1" customWidth="1"/>
    <col min="2" max="2" width="33.7142857142857" style="1" customWidth="1"/>
    <col min="3" max="32" width="10.2857142857143" style="1" customWidth="1"/>
    <col min="33" max="224" width="9" style="1" customWidth="1"/>
    <col min="225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1" t="s">
        <v>1</v>
      </c>
      <c r="B2" s="2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6" t="s">
        <v>5</v>
      </c>
      <c r="B5" s="17">
        <f t="shared" ref="B5:B8" si="0">B9+B13+B17+B21+B25+B29+B33+B37</f>
        <v>96460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6" t="s">
        <v>6</v>
      </c>
      <c r="B6" s="17">
        <f>B10+B14+B18+B22+B26+B30+B34+B38</f>
        <v>39555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6" t="s">
        <v>7</v>
      </c>
      <c r="B7" s="17">
        <f>B11+B15+B19+B23+B27+B31+B35+B39</f>
        <v>639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6" t="s">
        <v>8</v>
      </c>
      <c r="B8" s="17">
        <f>B12+B16+B20+B24+B28+B32+B36+B40</f>
        <v>21383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s="20" customFormat="1" ht="18.95" customHeight="1" spans="1:251">
      <c r="A9" s="22" t="s">
        <v>9</v>
      </c>
      <c r="B9" s="23">
        <v>18545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="20" customFormat="1" ht="18.95" customHeight="1" spans="1:251">
      <c r="A10" s="22" t="s">
        <v>6</v>
      </c>
      <c r="B10" s="23">
        <v>4741</v>
      </c>
      <c r="C10" s="24">
        <v>-1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="20" customFormat="1" ht="18.95" customHeight="1" spans="1:251">
      <c r="A11" s="22" t="s">
        <v>10</v>
      </c>
      <c r="B11" s="23">
        <v>205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="20" customFormat="1" ht="18.95" customHeight="1" spans="1:251">
      <c r="A12" s="22" t="s">
        <v>8</v>
      </c>
      <c r="B12" s="25"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ht="18.95" customHeight="1" spans="1:251">
      <c r="A13" s="9" t="s">
        <v>11</v>
      </c>
      <c r="B13" s="26">
        <v>45765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6</v>
      </c>
      <c r="B14" s="27">
        <v>24716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22" t="s">
        <v>10</v>
      </c>
      <c r="B15" s="27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8</v>
      </c>
      <c r="B16" s="27">
        <v>19716</v>
      </c>
      <c r="C16" s="4">
        <v>-1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12</v>
      </c>
      <c r="B17" s="26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6</v>
      </c>
      <c r="B18" s="27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22" t="s">
        <v>10</v>
      </c>
      <c r="B19" s="27"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13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14</v>
      </c>
      <c r="B21" s="26">
        <v>23486</v>
      </c>
      <c r="C21" s="4">
        <v>-1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6</v>
      </c>
      <c r="B22" s="26">
        <v>8749</v>
      </c>
      <c r="C22" s="4">
        <v>-1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7</v>
      </c>
      <c r="B23" s="26">
        <v>232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8</v>
      </c>
      <c r="B24" s="2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15</v>
      </c>
      <c r="B25" s="26">
        <v>2705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6</v>
      </c>
      <c r="B26" s="2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7</v>
      </c>
      <c r="B27" s="27">
        <v>20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16</v>
      </c>
      <c r="B28" s="27">
        <v>1667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17</v>
      </c>
      <c r="B29" s="26">
        <v>1707</v>
      </c>
      <c r="C29" s="4">
        <v>-1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26">
        <v>377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27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2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8.95" customHeight="1" spans="1:251">
      <c r="A33" s="9" t="s">
        <v>18</v>
      </c>
      <c r="B33" s="26">
        <v>3178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8.95" customHeight="1" spans="1:251">
      <c r="A34" s="9" t="s">
        <v>6</v>
      </c>
      <c r="B34" s="27">
        <v>699</v>
      </c>
      <c r="C34" s="4">
        <v>-1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8.95" customHeight="1" spans="1:251">
      <c r="A35" s="9" t="s">
        <v>7</v>
      </c>
      <c r="B35" s="27">
        <v>117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8.95" customHeight="1" spans="1:251">
      <c r="A36" s="9" t="s">
        <v>8</v>
      </c>
      <c r="B36" s="2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8.95" customHeight="1" spans="1:251">
      <c r="A37" s="9" t="s">
        <v>19</v>
      </c>
      <c r="B37" s="26">
        <v>1074</v>
      </c>
      <c r="C37" s="4">
        <v>-1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8.95" customHeight="1" spans="1:251">
      <c r="A38" s="9" t="s">
        <v>6</v>
      </c>
      <c r="B38" s="27">
        <v>273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8.95" customHeight="1" spans="1:251">
      <c r="A39" s="9" t="s">
        <v>7</v>
      </c>
      <c r="B39" s="27">
        <v>26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8.95" customHeight="1" spans="1:251">
      <c r="A40" s="9" t="s">
        <v>8</v>
      </c>
      <c r="B40" s="2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6.5" customHeight="1" spans="1:25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6.5" customHeight="1" spans="1:251">
      <c r="A42" s="4"/>
      <c r="B42" s="1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6.5" customHeight="1" spans="1:251">
      <c r="A43" s="4"/>
      <c r="B43" s="1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6.5" customHeight="1" spans="1:251">
      <c r="A44" s="4"/>
      <c r="B44" s="1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6.5" customHeight="1" spans="1:251">
      <c r="A45" s="4"/>
      <c r="B45" s="1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6.5" customHeight="1" spans="1:251">
      <c r="A46" s="4"/>
      <c r="B46" s="1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ht="16.5" customHeight="1" spans="1:251">
      <c r="A47" s="4"/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ht="16.5" customHeight="1" spans="1:251">
      <c r="A48" s="4"/>
      <c r="B48" s="1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ht="16.5" customHeight="1" spans="1:251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ht="16.5" customHeight="1" spans="1:251">
      <c r="A50" s="4"/>
      <c r="B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ht="16.5" customHeight="1" spans="1:251">
      <c r="A51" s="4"/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ht="16.5" customHeight="1" spans="1:251">
      <c r="A52" s="4"/>
      <c r="B52" s="1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ht="16.5" customHeight="1" spans="1:251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ht="16.5" customHeight="1" spans="1:251">
      <c r="A54" s="4"/>
      <c r="B54" s="1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mergeCells count="2">
    <mergeCell ref="A2:B2"/>
    <mergeCell ref="A3:B3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S36"/>
  <sheetViews>
    <sheetView showZeros="0" workbookViewId="0">
      <selection activeCell="B5" sqref="B5"/>
    </sheetView>
  </sheetViews>
  <sheetFormatPr defaultColWidth="9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32" width="10.2857142857143" style="1" customWidth="1"/>
    <col min="33" max="224" width="9" style="1" customWidth="1"/>
    <col min="225" max="253" width="10.2857142857143" style="1" customWidth="1"/>
    <col min="254" max="16384" width="9.14285714285714" style="1"/>
  </cols>
  <sheetData>
    <row r="1" ht="24.75" customHeight="1" spans="1:253">
      <c r="A1" s="2" t="s">
        <v>0</v>
      </c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4" t="s">
        <v>20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21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6" t="s">
        <v>22</v>
      </c>
      <c r="B5" s="8">
        <f>B7+B9+B11+B13+B15+B17+B19+B21</f>
        <v>89805</v>
      </c>
      <c r="C5" s="4">
        <f>B7+B9+B11+B13+B15+B17+B19+B21</f>
        <v>89805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6" t="s">
        <v>23</v>
      </c>
      <c r="B6" s="8">
        <f>B8+B10+B12+B14+B16+B18+B20+B22+B23</f>
        <v>73534</v>
      </c>
      <c r="C6" s="4">
        <f>B8+B10+B12+B14+B16+B18+B20+B22+B23</f>
        <v>73534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9" t="s">
        <v>24</v>
      </c>
      <c r="B7" s="11">
        <v>20446</v>
      </c>
      <c r="C7" s="4">
        <v>-1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9" t="s">
        <v>25</v>
      </c>
      <c r="B8" s="11">
        <v>13189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26</v>
      </c>
      <c r="B9" s="17">
        <v>44758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25</v>
      </c>
      <c r="B10" s="17">
        <v>44758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27</v>
      </c>
      <c r="B11" s="17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28</v>
      </c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29</v>
      </c>
      <c r="B13" s="11">
        <v>16756</v>
      </c>
      <c r="C13" s="4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30</v>
      </c>
      <c r="B14" s="11">
        <v>12597</v>
      </c>
      <c r="C14" s="4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31</v>
      </c>
      <c r="B15" s="17">
        <v>2626</v>
      </c>
      <c r="C15" s="4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32</v>
      </c>
      <c r="B16" s="11">
        <v>247</v>
      </c>
      <c r="C16" s="4">
        <v>-1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33</v>
      </c>
      <c r="B17" s="11">
        <v>1273</v>
      </c>
      <c r="C17" s="4"/>
      <c r="D17" s="1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30.6" customHeight="1" spans="1:253">
      <c r="A18" s="9" t="s">
        <v>34</v>
      </c>
      <c r="B18" s="11">
        <v>171</v>
      </c>
      <c r="C18" s="4"/>
      <c r="D18" s="1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30.6" customHeight="1" spans="1:253">
      <c r="A19" s="9" t="s">
        <v>35</v>
      </c>
      <c r="B19" s="11">
        <v>3039</v>
      </c>
      <c r="C19" s="4"/>
      <c r="D19" s="1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8.5" customHeight="1" spans="1:253">
      <c r="A20" s="9" t="s">
        <v>36</v>
      </c>
      <c r="B20" s="11">
        <v>2285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8.5" customHeight="1" spans="1:253">
      <c r="A21" s="9" t="s">
        <v>37</v>
      </c>
      <c r="B21" s="11">
        <v>907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8.5" customHeight="1" spans="1:253">
      <c r="A22" s="9" t="s">
        <v>38</v>
      </c>
      <c r="B22" s="17">
        <v>130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8.5" customHeight="1" spans="1:253">
      <c r="A23" s="9" t="s">
        <v>39</v>
      </c>
      <c r="B23" s="17">
        <v>157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6.5" customHeight="1" spans="1:253">
      <c r="A24" s="4"/>
      <c r="B24" s="1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6.5" customHeight="1" spans="1:253">
      <c r="A25" s="4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6.5" customHeight="1" spans="1:253">
      <c r="A26" s="4"/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6.5" customHeight="1" spans="1:253">
      <c r="A27" s="4"/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6.5" customHeight="1" spans="1:253">
      <c r="A28" s="4"/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6.5" customHeight="1" spans="1:253">
      <c r="A29" s="4"/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6.5" customHeight="1" spans="1:253">
      <c r="A31" s="4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6.5" customHeight="1" spans="1:253">
      <c r="A32" s="4"/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6.5" customHeight="1" spans="1:253">
      <c r="A33" s="4"/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6.5" customHeight="1" spans="1:253">
      <c r="A34" s="4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6.5" customHeight="1" spans="1:253">
      <c r="A35" s="4"/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customHeight="1" spans="1:2">
      <c r="A36" s="4"/>
      <c r="B36" s="19"/>
    </row>
  </sheetData>
  <mergeCells count="1">
    <mergeCell ref="A2:B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W41"/>
  <sheetViews>
    <sheetView showGridLines="0" showZeros="0" topLeftCell="A5" workbookViewId="0">
      <selection activeCell="G13" sqref="G13"/>
    </sheetView>
  </sheetViews>
  <sheetFormatPr defaultColWidth="9" defaultRowHeight="14.25" customHeight="1"/>
  <cols>
    <col min="1" max="1" width="51.5714285714286" style="1" customWidth="1"/>
    <col min="2" max="2" width="46" style="1" customWidth="1"/>
    <col min="3" max="32" width="10.2857142857143" style="1" customWidth="1"/>
    <col min="33" max="224" width="9" style="1" customWidth="1"/>
    <col min="225" max="231" width="10.2857142857143" style="1" customWidth="1"/>
    <col min="232" max="16384" width="9.14285714285714" style="1"/>
  </cols>
  <sheetData>
    <row r="1" ht="27" customHeight="1" spans="1:1">
      <c r="A1" s="2" t="s">
        <v>0</v>
      </c>
    </row>
    <row r="2" ht="36.75" customHeight="1" spans="1:231">
      <c r="A2" s="3" t="s">
        <v>40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21</v>
      </c>
      <c r="B4" s="6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42</v>
      </c>
      <c r="B5" s="8">
        <f>B6+B7+B8+B9+B10+B11+B12+B13</f>
        <v>6655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43</v>
      </c>
      <c r="B6" s="10">
        <f>收入决算!B9-支出决算!B7</f>
        <v>-1901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44</v>
      </c>
      <c r="B7" s="10">
        <f>收入决算!B13-支出决算!B9</f>
        <v>1007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45</v>
      </c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46</v>
      </c>
      <c r="B9" s="10">
        <f>收入决算!B21-支出决算!B13</f>
        <v>6730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47</v>
      </c>
      <c r="B10" s="10">
        <f>收入决算!B25-支出决算!B15</f>
        <v>79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48</v>
      </c>
      <c r="B11" s="10">
        <f>收入决算!B33-支出决算!B19</f>
        <v>139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9" t="s">
        <v>49</v>
      </c>
      <c r="B12" s="10">
        <f>收入决算!B29-支出决算!B17</f>
        <v>434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50</v>
      </c>
      <c r="B13" s="11">
        <f>收入决算!B37-支出决算!B21</f>
        <v>167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7" t="s">
        <v>51</v>
      </c>
      <c r="B14" s="8">
        <f>B15+B16+B17+B18+B19+B20+B21+B22</f>
        <v>54673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52</v>
      </c>
      <c r="B15" s="10">
        <v>15622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53</v>
      </c>
      <c r="B16" s="10">
        <v>1007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54</v>
      </c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55</v>
      </c>
      <c r="B18" s="10">
        <v>21422</v>
      </c>
      <c r="C18" s="4">
        <v>-1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31.9" customHeight="1" spans="1:229">
      <c r="A19" s="9" t="s">
        <v>56</v>
      </c>
      <c r="B19" s="10">
        <v>644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ht="31.9" customHeight="1" spans="1:229">
      <c r="A20" s="9" t="s">
        <v>57</v>
      </c>
      <c r="B20" s="10">
        <v>10683</v>
      </c>
      <c r="C20" s="4">
        <v>-1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ht="31.9" customHeight="1" spans="1:229">
      <c r="A21" s="9" t="s">
        <v>58</v>
      </c>
      <c r="B21" s="10">
        <v>2785</v>
      </c>
      <c r="C21" s="4">
        <v>-1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ht="31.9" customHeight="1" spans="1:229">
      <c r="A22" s="9" t="s">
        <v>59</v>
      </c>
      <c r="B22" s="10">
        <v>2510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ht="16.5" customHeight="1" spans="1:231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ht="16.5" customHeight="1" spans="1:231">
      <c r="A38" s="4"/>
      <c r="B38" s="1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ht="16.5" customHeight="1" spans="1:231">
      <c r="A39" s="4"/>
      <c r="B39" s="1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ht="16.5" customHeight="1" spans="1:231">
      <c r="A40" s="4"/>
      <c r="B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ht="16.5" customHeight="1" spans="1:23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2019-02-22T05:56:00Z</cp:lastPrinted>
  <dcterms:modified xsi:type="dcterms:W3CDTF">2021-12-01T12:00:32Z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